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867" activeTab="4"/>
  </bookViews>
  <sheets>
    <sheet name="Raccolta voti" sheetId="1" r:id="rId1"/>
    <sheet name="Comunicazione" sheetId="2" r:id="rId2"/>
    <sheet name="Riepilogo voti lista su validi" sheetId="3" r:id="rId3"/>
    <sheet name="Stampa voti I lista" sheetId="4" r:id="rId4"/>
    <sheet name="Stampa voti II lista" sheetId="5" r:id="rId5"/>
  </sheets>
  <definedNames/>
  <calcPr fullCalcOnLoad="1"/>
</workbook>
</file>

<file path=xl/sharedStrings.xml><?xml version="1.0" encoding="utf-8"?>
<sst xmlns="http://schemas.openxmlformats.org/spreadsheetml/2006/main" count="148" uniqueCount="76">
  <si>
    <t>Iscritti</t>
  </si>
  <si>
    <t>M</t>
  </si>
  <si>
    <t>F</t>
  </si>
  <si>
    <t>Votanti</t>
  </si>
  <si>
    <t>Totale</t>
  </si>
  <si>
    <t>Liste:</t>
  </si>
  <si>
    <t>Sezioni:</t>
  </si>
  <si>
    <t>% su iscritti</t>
  </si>
  <si>
    <t>% su votanti</t>
  </si>
  <si>
    <t>Contr.</t>
  </si>
  <si>
    <t xml:space="preserve">Comune di Vercelli </t>
  </si>
  <si>
    <t xml:space="preserve">Sezioni scrutinate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</si>
  <si>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</si>
  <si>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</si>
  <si>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</si>
  <si>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</si>
  <si>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</si>
  <si>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</si>
  <si>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Schede Bianche</t>
  </si>
  <si>
    <t>Totale voti non validi</t>
  </si>
  <si>
    <t xml:space="preserve">N. Sez scrutinate </t>
  </si>
  <si>
    <t>Voti validi</t>
  </si>
  <si>
    <t>Comune di Vercelli</t>
  </si>
  <si>
    <t>Totali</t>
  </si>
  <si>
    <t>Voti di lista</t>
  </si>
  <si>
    <t>Liste</t>
  </si>
  <si>
    <t>ELEZIONE DEL PRESIDENTE DELLA GIUNTA REGIONALE E DEL CONSIGLIO REGIONALE DEL PIEMONTE</t>
  </si>
  <si>
    <t>TOTALE COMPLESSIVO</t>
  </si>
  <si>
    <t>Votanti Maschi</t>
  </si>
  <si>
    <t>Totale complessivo</t>
  </si>
  <si>
    <t xml:space="preserve">ELEZIONE DEL PRESIDENTE DELLA GIUNTA REGIONALE E DEL CONSIGLIO REGIONALE DEL PIEMONTE </t>
  </si>
  <si>
    <t>3 - 4 APRILE 2005</t>
  </si>
  <si>
    <t>% su voti validi</t>
  </si>
  <si>
    <t>ELEZIONE DEL PRESIDENTE DELLA GIUNTA REGIONALE E DEL CONSIGLIO REGIONALE DEL PIEMONTE del 3 e 4 Aprile 2005</t>
  </si>
  <si>
    <r>
      <t xml:space="preserve">1 </t>
    </r>
    <r>
      <rPr>
        <b/>
        <sz val="10"/>
        <rFont val="Times New Roman"/>
        <family val="1"/>
      </rPr>
      <t>SOCIALISTI E LIBERALI</t>
    </r>
  </si>
  <si>
    <r>
      <t xml:space="preserve">2 </t>
    </r>
    <r>
      <rPr>
        <b/>
        <sz val="10"/>
        <rFont val="Times New Roman"/>
        <family val="1"/>
      </rPr>
      <t>DEMOCRAZIA CRISTIANA</t>
    </r>
    <r>
      <rPr>
        <sz val="10"/>
        <rFont val="Times New Roman"/>
        <family val="1"/>
      </rPr>
      <t xml:space="preserve"> </t>
    </r>
  </si>
  <si>
    <r>
      <t xml:space="preserve">4 </t>
    </r>
    <r>
      <rPr>
        <b/>
        <sz val="10"/>
        <rFont val="Times New Roman"/>
        <family val="1"/>
      </rPr>
      <t>ALTERNATIVA SOCIALE CON MUSSOLINI</t>
    </r>
  </si>
  <si>
    <r>
      <t xml:space="preserve">3 </t>
    </r>
    <r>
      <rPr>
        <b/>
        <sz val="10"/>
        <rFont val="Times New Roman"/>
        <family val="1"/>
      </rPr>
      <t>DEMOCRAZIA E' LIBERTA' - LA MARGHERITA</t>
    </r>
  </si>
  <si>
    <r>
      <t xml:space="preserve">5 </t>
    </r>
    <r>
      <rPr>
        <b/>
        <sz val="10"/>
        <rFont val="Times New Roman"/>
        <family val="1"/>
      </rPr>
      <t>ITALIA DEI VALORI CON DI PIETRO</t>
    </r>
  </si>
  <si>
    <r>
      <t xml:space="preserve">6 </t>
    </r>
    <r>
      <rPr>
        <b/>
        <sz val="10"/>
        <rFont val="Times New Roman"/>
        <family val="1"/>
      </rPr>
      <t>VERDI PER LA PACE</t>
    </r>
  </si>
  <si>
    <r>
      <t xml:space="preserve">7 </t>
    </r>
    <r>
      <rPr>
        <b/>
        <sz val="10"/>
        <rFont val="Times New Roman"/>
        <family val="1"/>
      </rPr>
      <t>LISTA CONSUMATORI  CON GHIGO</t>
    </r>
  </si>
  <si>
    <r>
      <t xml:space="preserve">8 </t>
    </r>
    <r>
      <rPr>
        <b/>
        <sz val="10"/>
        <rFont val="Times New Roman"/>
        <family val="1"/>
      </rPr>
      <t>PER LA SINISTRA COMUNISTI ITALIANI</t>
    </r>
  </si>
  <si>
    <r>
      <t xml:space="preserve">9 </t>
    </r>
    <r>
      <rPr>
        <b/>
        <sz val="10"/>
        <rFont val="Times New Roman"/>
        <family val="1"/>
      </rPr>
      <t>L'AMBIENTA-LISTA PER GHIGO</t>
    </r>
  </si>
  <si>
    <r>
      <t xml:space="preserve">10 </t>
    </r>
    <r>
      <rPr>
        <b/>
        <sz val="10"/>
        <rFont val="Times New Roman"/>
        <family val="1"/>
      </rPr>
      <t>PENSIONATI</t>
    </r>
  </si>
  <si>
    <r>
      <t xml:space="preserve">11 </t>
    </r>
    <r>
      <rPr>
        <b/>
        <sz val="10"/>
        <rFont val="Times New Roman"/>
        <family val="1"/>
      </rPr>
      <t>UDEUR POPOLARI PER BRESSO</t>
    </r>
  </si>
  <si>
    <r>
      <t xml:space="preserve">12 </t>
    </r>
    <r>
      <rPr>
        <b/>
        <sz val="10"/>
        <rFont val="Times New Roman"/>
        <family val="1"/>
      </rPr>
      <t>UNITA' SOCIALISTA SDI</t>
    </r>
  </si>
  <si>
    <r>
      <t xml:space="preserve">13 </t>
    </r>
    <r>
      <rPr>
        <b/>
        <sz val="10"/>
        <rFont val="Times New Roman"/>
        <family val="1"/>
      </rPr>
      <t>SINISTRA EUROPEA PART.COMUNISTA RIFONDAZIONE</t>
    </r>
  </si>
  <si>
    <r>
      <t xml:space="preserve">14 </t>
    </r>
    <r>
      <rPr>
        <b/>
        <sz val="10"/>
        <rFont val="Times New Roman"/>
        <family val="1"/>
      </rPr>
      <t>DEMOCRATICI DI SINISTRA PER BRESSO</t>
    </r>
  </si>
  <si>
    <r>
      <t xml:space="preserve">15 </t>
    </r>
    <r>
      <rPr>
        <b/>
        <sz val="10"/>
        <rFont val="Times New Roman"/>
        <family val="1"/>
      </rPr>
      <t>ALLEANZA NAZIONALE CON GHIGO</t>
    </r>
  </si>
  <si>
    <r>
      <t xml:space="preserve">16 </t>
    </r>
    <r>
      <rPr>
        <b/>
        <sz val="10"/>
        <rFont val="Times New Roman"/>
        <family val="1"/>
      </rPr>
      <t>FORZA ITALIA CON GHIGO</t>
    </r>
  </si>
  <si>
    <r>
      <t xml:space="preserve">17 </t>
    </r>
    <r>
      <rPr>
        <b/>
        <sz val="10"/>
        <rFont val="Times New Roman"/>
        <family val="1"/>
      </rPr>
      <t xml:space="preserve">LEGA NORD PIEMONT </t>
    </r>
  </si>
  <si>
    <r>
      <t xml:space="preserve">18 </t>
    </r>
    <r>
      <rPr>
        <b/>
        <sz val="10"/>
        <rFont val="Times New Roman"/>
        <family val="1"/>
      </rPr>
      <t>LIBERTAS UDC</t>
    </r>
  </si>
  <si>
    <t>Voti contestati e provv. Non assegnati</t>
  </si>
  <si>
    <t>Schede nulle e voti nulli</t>
  </si>
  <si>
    <t>Totale voti validi alle liste PROVINCIALI</t>
  </si>
  <si>
    <t>Voti validi alle sole liste REGIONALI</t>
  </si>
  <si>
    <t>COMUNICAZIONE N. 10</t>
  </si>
  <si>
    <t>Elezioni Regionali - Scrutinio Liste Provinciali del Comune di Vercelli</t>
  </si>
  <si>
    <t>5 ITALIA DEI VALORI CON DI PIETRO</t>
  </si>
  <si>
    <t>6 VERDI PER LA PACE</t>
  </si>
  <si>
    <t>7 LISTA CONSUMATORI  CON GHIGO</t>
  </si>
  <si>
    <t>8 PER LA SINISTRA COMUNISTI ITALIANI</t>
  </si>
  <si>
    <t>9 L'AMBIENTA-LISTA PER GHIGO</t>
  </si>
  <si>
    <t>10 PENSIONATI</t>
  </si>
  <si>
    <t>11 UDEUR POPOLARI PER BRESSO</t>
  </si>
  <si>
    <t>12 UNITA' SOCIALISTA SDI</t>
  </si>
  <si>
    <t>13 SINISTRA EUROPEA PART.COMUNISTA RIFONDAZIONE</t>
  </si>
  <si>
    <t>14 DEMOCRATICI DI SINISTRA PER BRESSO</t>
  </si>
  <si>
    <t>15 ALLEANZA NAZIONALE CON GHIGO</t>
  </si>
  <si>
    <t>16 FORZA ITALIA CON GHIGO</t>
  </si>
  <si>
    <t xml:space="preserve">17 LEGA NORD PIEMONT </t>
  </si>
  <si>
    <t>18 LIBERTAS UDC</t>
  </si>
  <si>
    <t>Femmine</t>
  </si>
  <si>
    <t>RIEPILOGO su voti validi alle Liste Provinciali</t>
  </si>
  <si>
    <t>Totale voti validi alle liste provinciali</t>
  </si>
  <si>
    <t>Totale voti validi alle LISTE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</si>
</sst>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10" fontId="9" fillId="0" borderId="1" xfId="0" applyNumberFormat="1" applyFont="1" applyBorder="1" applyAlignment="1">
      <alignment/>
    </xf>
    <xf numFmtId="10" fontId="1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wrapText="1"/>
      <protection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shrinkToFit="1"/>
    </xf>
    <xf numFmtId="0" fontId="6" fillId="0" borderId="1" xfId="0" applyFont="1" applyBorder="1" applyAlignment="1" applyProtection="1">
      <alignment wrapText="1"/>
      <protection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/>
      <protection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1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Relationship Id="rId16" Type="http://schemas.openxmlformats.org/officeDocument/2006/relationships/image" Target="../media/image14.jpeg" /><Relationship Id="rId17" Type="http://schemas.openxmlformats.org/officeDocument/2006/relationships/image" Target="../media/image15.jpeg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3133725</xdr:colOff>
      <xdr:row>0</xdr:row>
      <xdr:rowOff>19050</xdr:rowOff>
    </xdr:from>
    <xdr:to>
      <xdr:col>1</xdr:col>
      <xdr:colOff>3314700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90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21</xdr:row>
      <xdr:rowOff>28575</xdr:rowOff>
    </xdr:from>
    <xdr:to>
      <xdr:col>2</xdr:col>
      <xdr:colOff>419100</xdr:colOff>
      <xdr:row>21</xdr:row>
      <xdr:rowOff>352425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38004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23</xdr:row>
      <xdr:rowOff>28575</xdr:rowOff>
    </xdr:from>
    <xdr:to>
      <xdr:col>2</xdr:col>
      <xdr:colOff>419100</xdr:colOff>
      <xdr:row>23</xdr:row>
      <xdr:rowOff>352425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45053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419100</xdr:colOff>
      <xdr:row>20</xdr:row>
      <xdr:rowOff>352425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44805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26</xdr:row>
      <xdr:rowOff>28575</xdr:rowOff>
    </xdr:from>
    <xdr:to>
      <xdr:col>2</xdr:col>
      <xdr:colOff>419100</xdr:colOff>
      <xdr:row>26</xdr:row>
      <xdr:rowOff>342900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72075" y="556260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419100</xdr:colOff>
      <xdr:row>29</xdr:row>
      <xdr:rowOff>342900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72075" y="66198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34</xdr:row>
      <xdr:rowOff>19050</xdr:rowOff>
    </xdr:from>
    <xdr:to>
      <xdr:col>2</xdr:col>
      <xdr:colOff>419100</xdr:colOff>
      <xdr:row>34</xdr:row>
      <xdr:rowOff>342900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72075" y="83724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35</xdr:row>
      <xdr:rowOff>9525</xdr:rowOff>
    </xdr:from>
    <xdr:to>
      <xdr:col>2</xdr:col>
      <xdr:colOff>419100</xdr:colOff>
      <xdr:row>35</xdr:row>
      <xdr:rowOff>333375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2075" y="87153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36</xdr:row>
      <xdr:rowOff>19050</xdr:rowOff>
    </xdr:from>
    <xdr:to>
      <xdr:col>2</xdr:col>
      <xdr:colOff>419100</xdr:colOff>
      <xdr:row>36</xdr:row>
      <xdr:rowOff>342900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72075" y="90773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37</xdr:row>
      <xdr:rowOff>19050</xdr:rowOff>
    </xdr:from>
    <xdr:to>
      <xdr:col>2</xdr:col>
      <xdr:colOff>419100</xdr:colOff>
      <xdr:row>37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72075" y="9429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22</xdr:row>
      <xdr:rowOff>19050</xdr:rowOff>
    </xdr:from>
    <xdr:to>
      <xdr:col>2</xdr:col>
      <xdr:colOff>419100</xdr:colOff>
      <xdr:row>22</xdr:row>
      <xdr:rowOff>342900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72075" y="414337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24</xdr:row>
      <xdr:rowOff>19050</xdr:rowOff>
    </xdr:from>
    <xdr:to>
      <xdr:col>2</xdr:col>
      <xdr:colOff>419100</xdr:colOff>
      <xdr:row>24</xdr:row>
      <xdr:rowOff>342900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72075" y="48482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25</xdr:row>
      <xdr:rowOff>19050</xdr:rowOff>
    </xdr:from>
    <xdr:to>
      <xdr:col>2</xdr:col>
      <xdr:colOff>419100</xdr:colOff>
      <xdr:row>25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72075" y="520065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30</xdr:row>
      <xdr:rowOff>9525</xdr:rowOff>
    </xdr:from>
    <xdr:to>
      <xdr:col>2</xdr:col>
      <xdr:colOff>419100</xdr:colOff>
      <xdr:row>30</xdr:row>
      <xdr:rowOff>333375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72075" y="695325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31</xdr:row>
      <xdr:rowOff>28575</xdr:rowOff>
    </xdr:from>
    <xdr:to>
      <xdr:col>2</xdr:col>
      <xdr:colOff>419100</xdr:colOff>
      <xdr:row>31</xdr:row>
      <xdr:rowOff>352425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72075" y="73247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32</xdr:row>
      <xdr:rowOff>19050</xdr:rowOff>
    </xdr:from>
    <xdr:to>
      <xdr:col>2</xdr:col>
      <xdr:colOff>428625</xdr:colOff>
      <xdr:row>32</xdr:row>
      <xdr:rowOff>342900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81600" y="76676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33</xdr:row>
      <xdr:rowOff>9525</xdr:rowOff>
    </xdr:from>
    <xdr:to>
      <xdr:col>2</xdr:col>
      <xdr:colOff>419100</xdr:colOff>
      <xdr:row>33</xdr:row>
      <xdr:rowOff>333375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172075" y="80105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27</xdr:row>
      <xdr:rowOff>19050</xdr:rowOff>
    </xdr:from>
    <xdr:to>
      <xdr:col>2</xdr:col>
      <xdr:colOff>428625</xdr:colOff>
      <xdr:row>27</xdr:row>
      <xdr:rowOff>342900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81600" y="5905500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28</xdr:row>
      <xdr:rowOff>19050</xdr:rowOff>
    </xdr:from>
    <xdr:to>
      <xdr:col>2</xdr:col>
      <xdr:colOff>419100</xdr:colOff>
      <xdr:row>28</xdr:row>
      <xdr:rowOff>342900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72075" y="62579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304800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workbookViewId="0" topLeftCell="A15">
      <pane xSplit="3" topLeftCell="AP1" activePane="topRight" state="frozen"/>
      <selection pane="topLeft" activeCell="A10" sqref="A10"/>
      <selection pane="topRight" activeCell="AX31" sqref="AX31"/>
    </sheetView>
  </sheetViews>
  <sheetFormatPr defaultColWidth="9.140625" defaultRowHeight="12.75"/>
  <cols>
    <col min="1" max="1" width="7.140625" style="45" customWidth="1"/>
    <col min="2" max="2" width="52.421875" style="45" customWidth="1"/>
    <col min="3" max="3" width="7.28125" style="45" customWidth="1"/>
    <col min="4" max="52" width="4.8515625" style="45" customWidth="1"/>
    <col min="53" max="16384" width="8.8515625" style="45" customWidth="1"/>
  </cols>
  <sheetData>
    <row r="1" spans="3:4" ht="12.75">
      <c r="C1" s="45" t="s">
        <v>23</v>
      </c>
      <c r="D1" s="46" t="s">
        <v>26</v>
      </c>
    </row>
    <row r="2" spans="2:52" ht="12.75">
      <c r="B2" s="45" t="s">
        <v>6</v>
      </c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6">
        <v>7</v>
      </c>
      <c r="K2" s="46">
        <v>8</v>
      </c>
      <c r="L2" s="46">
        <v>9</v>
      </c>
      <c r="M2" s="46">
        <v>10</v>
      </c>
      <c r="N2" s="46">
        <v>11</v>
      </c>
      <c r="O2" s="46">
        <v>12</v>
      </c>
      <c r="P2" s="46">
        <v>13</v>
      </c>
      <c r="Q2" s="46">
        <v>14</v>
      </c>
      <c r="R2" s="46">
        <v>15</v>
      </c>
      <c r="S2" s="46">
        <v>16</v>
      </c>
      <c r="T2" s="46">
        <v>17</v>
      </c>
      <c r="U2" s="46">
        <v>18</v>
      </c>
      <c r="V2" s="46">
        <v>19</v>
      </c>
      <c r="W2" s="46">
        <v>20</v>
      </c>
      <c r="X2" s="46">
        <v>21</v>
      </c>
      <c r="Y2" s="46">
        <v>22</v>
      </c>
      <c r="Z2" s="46">
        <v>23</v>
      </c>
      <c r="AA2" s="46">
        <v>24</v>
      </c>
      <c r="AB2" s="46">
        <v>25</v>
      </c>
      <c r="AC2" s="46">
        <v>26</v>
      </c>
      <c r="AD2" s="46">
        <v>27</v>
      </c>
      <c r="AE2" s="46">
        <v>28</v>
      </c>
      <c r="AF2" s="46">
        <v>29</v>
      </c>
      <c r="AG2" s="46">
        <v>30</v>
      </c>
      <c r="AH2" s="46">
        <v>31</v>
      </c>
      <c r="AI2" s="46">
        <v>32</v>
      </c>
      <c r="AJ2" s="46">
        <v>33</v>
      </c>
      <c r="AK2" s="46">
        <v>34</v>
      </c>
      <c r="AL2" s="46">
        <v>35</v>
      </c>
      <c r="AM2" s="46">
        <v>36</v>
      </c>
      <c r="AN2" s="46">
        <v>37</v>
      </c>
      <c r="AO2" s="46">
        <v>38</v>
      </c>
      <c r="AP2" s="46">
        <v>39</v>
      </c>
      <c r="AQ2" s="46">
        <v>40</v>
      </c>
      <c r="AR2" s="46">
        <v>41</v>
      </c>
      <c r="AS2" s="46">
        <v>42</v>
      </c>
      <c r="AT2" s="46">
        <v>43</v>
      </c>
      <c r="AU2" s="46">
        <v>44</v>
      </c>
      <c r="AV2" s="46">
        <v>45</v>
      </c>
      <c r="AW2" s="46">
        <v>46</v>
      </c>
      <c r="AX2" s="46">
        <v>47</v>
      </c>
      <c r="AY2" s="46">
        <v>48</v>
      </c>
      <c r="AZ2" s="46">
        <v>49</v>
      </c>
    </row>
    <row r="3" spans="1:52" ht="12.75">
      <c r="A3" s="46" t="s">
        <v>0</v>
      </c>
      <c r="B3" s="45" t="s">
        <v>1</v>
      </c>
      <c r="C3" s="45">
        <f>SUM(D3:AZ3)</f>
        <v>18424</v>
      </c>
      <c r="D3" s="45">
        <v>400</v>
      </c>
      <c r="E3" s="45">
        <v>285</v>
      </c>
      <c r="F3" s="45">
        <v>351</v>
      </c>
      <c r="G3" s="45">
        <v>356</v>
      </c>
      <c r="H3" s="45">
        <v>320</v>
      </c>
      <c r="I3" s="45">
        <v>403</v>
      </c>
      <c r="J3" s="45">
        <v>360</v>
      </c>
      <c r="K3" s="45">
        <v>356</v>
      </c>
      <c r="L3" s="45">
        <v>458</v>
      </c>
      <c r="M3" s="45">
        <v>414</v>
      </c>
      <c r="N3" s="45">
        <v>396</v>
      </c>
      <c r="O3" s="45">
        <v>416</v>
      </c>
      <c r="P3" s="45">
        <v>341</v>
      </c>
      <c r="Q3" s="45">
        <v>384</v>
      </c>
      <c r="R3" s="45">
        <v>350</v>
      </c>
      <c r="S3" s="45">
        <v>365</v>
      </c>
      <c r="T3" s="45">
        <v>334</v>
      </c>
      <c r="U3" s="45">
        <v>372</v>
      </c>
      <c r="V3" s="45">
        <v>370</v>
      </c>
      <c r="W3" s="45">
        <v>417</v>
      </c>
      <c r="X3" s="45">
        <v>433</v>
      </c>
      <c r="Y3" s="45">
        <v>343</v>
      </c>
      <c r="Z3" s="45">
        <v>334</v>
      </c>
      <c r="AA3" s="45">
        <v>448</v>
      </c>
      <c r="AB3" s="45">
        <v>459</v>
      </c>
      <c r="AC3" s="45">
        <v>432</v>
      </c>
      <c r="AD3" s="45">
        <v>375</v>
      </c>
      <c r="AE3" s="45">
        <v>374</v>
      </c>
      <c r="AF3" s="45">
        <v>327</v>
      </c>
      <c r="AG3" s="45">
        <v>367</v>
      </c>
      <c r="AH3" s="45">
        <v>340</v>
      </c>
      <c r="AI3" s="45">
        <v>310</v>
      </c>
      <c r="AJ3" s="45">
        <v>381</v>
      </c>
      <c r="AK3" s="45">
        <v>385</v>
      </c>
      <c r="AL3" s="45">
        <v>0</v>
      </c>
      <c r="AM3" s="45">
        <v>552</v>
      </c>
      <c r="AN3" s="45">
        <v>408</v>
      </c>
      <c r="AO3" s="45">
        <v>408</v>
      </c>
      <c r="AP3" s="45">
        <v>366</v>
      </c>
      <c r="AQ3" s="45">
        <v>376</v>
      </c>
      <c r="AR3" s="45">
        <v>364</v>
      </c>
      <c r="AS3" s="45">
        <v>334</v>
      </c>
      <c r="AT3" s="45">
        <v>328</v>
      </c>
      <c r="AU3" s="45">
        <v>358</v>
      </c>
      <c r="AV3" s="45">
        <v>409</v>
      </c>
      <c r="AW3" s="45">
        <v>393</v>
      </c>
      <c r="AX3" s="45">
        <v>503</v>
      </c>
      <c r="AY3" s="45">
        <v>366</v>
      </c>
      <c r="AZ3" s="45">
        <v>503</v>
      </c>
    </row>
    <row r="4" spans="2:52" ht="12.75">
      <c r="B4" s="45" t="s">
        <v>2</v>
      </c>
      <c r="C4" s="45">
        <f>SUM(D4:AZ4)</f>
        <v>20931</v>
      </c>
      <c r="D4" s="45">
        <v>479</v>
      </c>
      <c r="E4" s="45">
        <v>481</v>
      </c>
      <c r="F4" s="45">
        <v>398</v>
      </c>
      <c r="G4" s="45">
        <v>454</v>
      </c>
      <c r="H4" s="45">
        <v>357</v>
      </c>
      <c r="I4" s="45">
        <v>429</v>
      </c>
      <c r="J4" s="45">
        <v>414</v>
      </c>
      <c r="K4" s="45">
        <v>391</v>
      </c>
      <c r="L4" s="45">
        <v>530</v>
      </c>
      <c r="M4" s="45">
        <v>486</v>
      </c>
      <c r="N4" s="45">
        <v>466</v>
      </c>
      <c r="O4" s="45">
        <v>479</v>
      </c>
      <c r="P4" s="45">
        <v>470</v>
      </c>
      <c r="Q4" s="45">
        <v>470</v>
      </c>
      <c r="R4" s="45">
        <v>418</v>
      </c>
      <c r="S4" s="45">
        <v>446</v>
      </c>
      <c r="T4" s="45">
        <v>396</v>
      </c>
      <c r="U4" s="45">
        <v>422</v>
      </c>
      <c r="V4" s="45">
        <v>429</v>
      </c>
      <c r="W4" s="45">
        <v>456</v>
      </c>
      <c r="X4" s="45">
        <v>480</v>
      </c>
      <c r="Y4" s="45">
        <v>369</v>
      </c>
      <c r="Z4" s="45">
        <v>375</v>
      </c>
      <c r="AA4" s="45">
        <v>520</v>
      </c>
      <c r="AB4" s="45">
        <v>541</v>
      </c>
      <c r="AC4" s="45">
        <v>534</v>
      </c>
      <c r="AD4" s="45">
        <v>393</v>
      </c>
      <c r="AE4" s="45">
        <v>385</v>
      </c>
      <c r="AF4" s="45">
        <v>362</v>
      </c>
      <c r="AG4" s="45">
        <v>390</v>
      </c>
      <c r="AH4" s="45">
        <v>324</v>
      </c>
      <c r="AI4" s="45">
        <v>356</v>
      </c>
      <c r="AJ4" s="45">
        <v>456</v>
      </c>
      <c r="AK4" s="45">
        <v>411</v>
      </c>
      <c r="AL4" s="45">
        <v>0</v>
      </c>
      <c r="AM4" s="45">
        <v>529</v>
      </c>
      <c r="AN4" s="45">
        <v>469</v>
      </c>
      <c r="AO4" s="45">
        <v>477</v>
      </c>
      <c r="AP4" s="45">
        <v>351</v>
      </c>
      <c r="AQ4" s="45">
        <v>396</v>
      </c>
      <c r="AR4" s="45">
        <v>377</v>
      </c>
      <c r="AS4" s="45">
        <v>361</v>
      </c>
      <c r="AT4" s="45">
        <v>355</v>
      </c>
      <c r="AU4" s="45">
        <v>408</v>
      </c>
      <c r="AV4" s="45">
        <v>453</v>
      </c>
      <c r="AW4" s="45">
        <v>474</v>
      </c>
      <c r="AX4" s="45">
        <v>520</v>
      </c>
      <c r="AY4" s="45">
        <v>453</v>
      </c>
      <c r="AZ4" s="45">
        <v>541</v>
      </c>
    </row>
    <row r="5" spans="2:52" s="47" customFormat="1" ht="12.75">
      <c r="B5" s="47" t="s">
        <v>4</v>
      </c>
      <c r="C5" s="47">
        <f>SUM(C3:C4)</f>
        <v>39355</v>
      </c>
      <c r="D5" s="47">
        <f>SUM(D3:D4)</f>
        <v>879</v>
      </c>
      <c r="E5" s="47">
        <f aca="true" t="shared" si="0" ref="E5:T5">SUM(E3:E4)</f>
        <v>766</v>
      </c>
      <c r="F5" s="47">
        <f t="shared" si="0"/>
        <v>749</v>
      </c>
      <c r="G5" s="47">
        <f t="shared" si="0"/>
        <v>810</v>
      </c>
      <c r="H5" s="47">
        <f t="shared" si="0"/>
        <v>677</v>
      </c>
      <c r="I5" s="47">
        <f t="shared" si="0"/>
        <v>832</v>
      </c>
      <c r="J5" s="47">
        <f t="shared" si="0"/>
        <v>774</v>
      </c>
      <c r="K5" s="47">
        <f t="shared" si="0"/>
        <v>747</v>
      </c>
      <c r="L5" s="47">
        <f t="shared" si="0"/>
        <v>988</v>
      </c>
      <c r="M5" s="47">
        <f t="shared" si="0"/>
        <v>900</v>
      </c>
      <c r="N5" s="47">
        <f t="shared" si="0"/>
        <v>862</v>
      </c>
      <c r="O5" s="47">
        <f t="shared" si="0"/>
        <v>895</v>
      </c>
      <c r="P5" s="47">
        <f t="shared" si="0"/>
        <v>811</v>
      </c>
      <c r="Q5" s="47">
        <f t="shared" si="0"/>
        <v>854</v>
      </c>
      <c r="R5" s="47">
        <f t="shared" si="0"/>
        <v>768</v>
      </c>
      <c r="S5" s="47">
        <f t="shared" si="0"/>
        <v>811</v>
      </c>
      <c r="T5" s="47">
        <f t="shared" si="0"/>
        <v>730</v>
      </c>
      <c r="U5" s="47">
        <f aca="true" t="shared" si="1" ref="U5:AX5">SUM(U3:U4)</f>
        <v>794</v>
      </c>
      <c r="V5" s="47">
        <f t="shared" si="1"/>
        <v>799</v>
      </c>
      <c r="W5" s="47">
        <f t="shared" si="1"/>
        <v>873</v>
      </c>
      <c r="X5" s="47">
        <f t="shared" si="1"/>
        <v>913</v>
      </c>
      <c r="Y5" s="47">
        <f t="shared" si="1"/>
        <v>712</v>
      </c>
      <c r="Z5" s="47">
        <f t="shared" si="1"/>
        <v>709</v>
      </c>
      <c r="AA5" s="47">
        <f t="shared" si="1"/>
        <v>968</v>
      </c>
      <c r="AB5" s="47">
        <f t="shared" si="1"/>
        <v>1000</v>
      </c>
      <c r="AC5" s="47">
        <f t="shared" si="1"/>
        <v>966</v>
      </c>
      <c r="AD5" s="47">
        <f t="shared" si="1"/>
        <v>768</v>
      </c>
      <c r="AE5" s="47">
        <f t="shared" si="1"/>
        <v>759</v>
      </c>
      <c r="AF5" s="47">
        <f t="shared" si="1"/>
        <v>689</v>
      </c>
      <c r="AG5" s="47">
        <f t="shared" si="1"/>
        <v>757</v>
      </c>
      <c r="AH5" s="47">
        <f t="shared" si="1"/>
        <v>664</v>
      </c>
      <c r="AI5" s="47">
        <f t="shared" si="1"/>
        <v>666</v>
      </c>
      <c r="AJ5" s="47">
        <f t="shared" si="1"/>
        <v>837</v>
      </c>
      <c r="AK5" s="47">
        <f t="shared" si="1"/>
        <v>796</v>
      </c>
      <c r="AL5" s="47">
        <f t="shared" si="1"/>
        <v>0</v>
      </c>
      <c r="AM5" s="47">
        <f t="shared" si="1"/>
        <v>1081</v>
      </c>
      <c r="AN5" s="47">
        <f t="shared" si="1"/>
        <v>877</v>
      </c>
      <c r="AO5" s="47">
        <f t="shared" si="1"/>
        <v>885</v>
      </c>
      <c r="AP5" s="47">
        <f t="shared" si="1"/>
        <v>717</v>
      </c>
      <c r="AQ5" s="47">
        <f t="shared" si="1"/>
        <v>772</v>
      </c>
      <c r="AR5" s="47">
        <f t="shared" si="1"/>
        <v>741</v>
      </c>
      <c r="AS5" s="47">
        <f t="shared" si="1"/>
        <v>695</v>
      </c>
      <c r="AT5" s="47">
        <f t="shared" si="1"/>
        <v>683</v>
      </c>
      <c r="AU5" s="47">
        <f t="shared" si="1"/>
        <v>766</v>
      </c>
      <c r="AV5" s="47">
        <f t="shared" si="1"/>
        <v>862</v>
      </c>
      <c r="AW5" s="47">
        <f t="shared" si="1"/>
        <v>867</v>
      </c>
      <c r="AX5" s="47">
        <f t="shared" si="1"/>
        <v>1023</v>
      </c>
      <c r="AY5" s="47">
        <f>SUM(AY3:AY4)</f>
        <v>819</v>
      </c>
      <c r="AZ5" s="47">
        <f>SUM(AZ3:AZ4)</f>
        <v>1044</v>
      </c>
    </row>
    <row r="6" spans="1:52" ht="12.75">
      <c r="A6" s="46" t="s">
        <v>3</v>
      </c>
      <c r="B6" s="45" t="s">
        <v>1</v>
      </c>
      <c r="C6" s="45">
        <f>SUM(D6:AZ6)</f>
        <v>13322</v>
      </c>
      <c r="D6" s="41">
        <v>278</v>
      </c>
      <c r="E6" s="41">
        <v>180</v>
      </c>
      <c r="F6" s="41">
        <v>204</v>
      </c>
      <c r="G6" s="41">
        <v>234</v>
      </c>
      <c r="H6" s="41">
        <v>222</v>
      </c>
      <c r="I6" s="41">
        <v>302</v>
      </c>
      <c r="J6" s="41">
        <v>258</v>
      </c>
      <c r="K6" s="41">
        <v>245</v>
      </c>
      <c r="L6" s="41">
        <v>310</v>
      </c>
      <c r="M6" s="41">
        <v>305</v>
      </c>
      <c r="N6" s="41">
        <v>273</v>
      </c>
      <c r="O6" s="41">
        <v>291</v>
      </c>
      <c r="P6" s="41">
        <v>237</v>
      </c>
      <c r="Q6" s="41">
        <v>301</v>
      </c>
      <c r="R6" s="41">
        <v>267</v>
      </c>
      <c r="S6" s="41">
        <v>321</v>
      </c>
      <c r="T6" s="41">
        <v>268</v>
      </c>
      <c r="U6" s="41">
        <v>276</v>
      </c>
      <c r="V6" s="41">
        <v>274</v>
      </c>
      <c r="W6" s="41">
        <v>312</v>
      </c>
      <c r="X6" s="41">
        <v>314</v>
      </c>
      <c r="Y6" s="41">
        <v>265</v>
      </c>
      <c r="Z6" s="41">
        <v>256</v>
      </c>
      <c r="AA6" s="41">
        <v>328</v>
      </c>
      <c r="AB6" s="41">
        <v>315</v>
      </c>
      <c r="AC6" s="41">
        <v>317</v>
      </c>
      <c r="AD6" s="41">
        <v>273</v>
      </c>
      <c r="AE6" s="41">
        <v>246</v>
      </c>
      <c r="AF6" s="41">
        <v>239</v>
      </c>
      <c r="AG6" s="41">
        <v>260</v>
      </c>
      <c r="AH6" s="41">
        <v>235</v>
      </c>
      <c r="AI6" s="41">
        <v>217</v>
      </c>
      <c r="AJ6" s="41">
        <v>272</v>
      </c>
      <c r="AK6" s="41">
        <v>285</v>
      </c>
      <c r="AL6" s="41">
        <v>47</v>
      </c>
      <c r="AM6" s="41">
        <v>395</v>
      </c>
      <c r="AN6" s="41">
        <v>322</v>
      </c>
      <c r="AO6" s="41">
        <v>287</v>
      </c>
      <c r="AP6" s="41">
        <v>239</v>
      </c>
      <c r="AQ6" s="41">
        <v>281</v>
      </c>
      <c r="AR6" s="41">
        <v>261</v>
      </c>
      <c r="AS6" s="41">
        <v>253</v>
      </c>
      <c r="AT6" s="41">
        <v>224</v>
      </c>
      <c r="AU6" s="41">
        <v>245</v>
      </c>
      <c r="AV6" s="41">
        <v>305</v>
      </c>
      <c r="AW6" s="41">
        <v>268</v>
      </c>
      <c r="AX6" s="41">
        <v>375</v>
      </c>
      <c r="AY6" s="41">
        <v>256</v>
      </c>
      <c r="AZ6" s="41">
        <v>384</v>
      </c>
    </row>
    <row r="7" spans="2:52" ht="12.75">
      <c r="B7" s="45" t="s">
        <v>2</v>
      </c>
      <c r="C7" s="45">
        <f>SUM(D7:AZ7)</f>
        <v>14391</v>
      </c>
      <c r="D7" s="41">
        <v>309</v>
      </c>
      <c r="E7" s="41">
        <v>241</v>
      </c>
      <c r="F7" s="41">
        <v>209</v>
      </c>
      <c r="G7" s="41">
        <v>292</v>
      </c>
      <c r="H7" s="41">
        <v>247</v>
      </c>
      <c r="I7" s="41">
        <v>312</v>
      </c>
      <c r="J7" s="41">
        <v>285</v>
      </c>
      <c r="K7" s="41">
        <v>279</v>
      </c>
      <c r="L7" s="41">
        <v>332</v>
      </c>
      <c r="M7" s="41">
        <v>352</v>
      </c>
      <c r="N7" s="41">
        <v>295</v>
      </c>
      <c r="O7" s="41">
        <v>308</v>
      </c>
      <c r="P7" s="41">
        <v>316</v>
      </c>
      <c r="Q7" s="41">
        <v>357</v>
      </c>
      <c r="R7" s="41">
        <v>283</v>
      </c>
      <c r="S7" s="41">
        <v>276</v>
      </c>
      <c r="T7" s="41">
        <v>309</v>
      </c>
      <c r="U7" s="41">
        <v>297</v>
      </c>
      <c r="V7" s="41">
        <v>298</v>
      </c>
      <c r="W7" s="41">
        <v>329</v>
      </c>
      <c r="X7" s="41">
        <v>333</v>
      </c>
      <c r="Y7" s="41">
        <v>258</v>
      </c>
      <c r="Z7" s="41">
        <v>281</v>
      </c>
      <c r="AA7" s="41">
        <v>381</v>
      </c>
      <c r="AB7" s="41">
        <v>359</v>
      </c>
      <c r="AC7" s="41">
        <v>383</v>
      </c>
      <c r="AD7" s="41">
        <v>280</v>
      </c>
      <c r="AE7" s="41">
        <v>253</v>
      </c>
      <c r="AF7" s="41">
        <v>258</v>
      </c>
      <c r="AG7" s="41">
        <v>270</v>
      </c>
      <c r="AH7" s="41">
        <v>206</v>
      </c>
      <c r="AI7" s="41">
        <v>239</v>
      </c>
      <c r="AJ7" s="41">
        <v>310</v>
      </c>
      <c r="AK7" s="41">
        <v>281</v>
      </c>
      <c r="AL7" s="41">
        <v>26</v>
      </c>
      <c r="AM7" s="41">
        <v>414</v>
      </c>
      <c r="AN7" s="41">
        <v>345</v>
      </c>
      <c r="AO7" s="41">
        <v>313</v>
      </c>
      <c r="AP7" s="41">
        <v>236</v>
      </c>
      <c r="AQ7" s="41">
        <v>289</v>
      </c>
      <c r="AR7" s="41">
        <v>256</v>
      </c>
      <c r="AS7" s="41">
        <v>260</v>
      </c>
      <c r="AT7" s="41">
        <v>227</v>
      </c>
      <c r="AU7" s="41">
        <v>279</v>
      </c>
      <c r="AV7" s="41">
        <v>323</v>
      </c>
      <c r="AW7" s="41">
        <v>344</v>
      </c>
      <c r="AX7" s="41">
        <v>376</v>
      </c>
      <c r="AY7" s="41">
        <v>305</v>
      </c>
      <c r="AZ7" s="41">
        <v>380</v>
      </c>
    </row>
    <row r="8" spans="2:52" s="47" customFormat="1" ht="12.75">
      <c r="B8" s="47" t="s">
        <v>4</v>
      </c>
      <c r="C8" s="47">
        <f>SUM(C6:C7)</f>
        <v>27713</v>
      </c>
      <c r="D8" s="47">
        <f>SUM(D6:D7)</f>
        <v>587</v>
      </c>
      <c r="E8" s="47">
        <f aca="true" t="shared" si="2" ref="E8:AZ8">SUM(E6:E7)</f>
        <v>421</v>
      </c>
      <c r="F8" s="47">
        <f t="shared" si="2"/>
        <v>413</v>
      </c>
      <c r="G8" s="47">
        <f t="shared" si="2"/>
        <v>526</v>
      </c>
      <c r="H8" s="47">
        <f t="shared" si="2"/>
        <v>469</v>
      </c>
      <c r="I8" s="47">
        <f t="shared" si="2"/>
        <v>614</v>
      </c>
      <c r="J8" s="47">
        <f t="shared" si="2"/>
        <v>543</v>
      </c>
      <c r="K8" s="47">
        <f t="shared" si="2"/>
        <v>524</v>
      </c>
      <c r="L8" s="47">
        <f t="shared" si="2"/>
        <v>642</v>
      </c>
      <c r="M8" s="47">
        <f t="shared" si="2"/>
        <v>657</v>
      </c>
      <c r="N8" s="47">
        <f t="shared" si="2"/>
        <v>568</v>
      </c>
      <c r="O8" s="47">
        <f t="shared" si="2"/>
        <v>599</v>
      </c>
      <c r="P8" s="47">
        <f t="shared" si="2"/>
        <v>553</v>
      </c>
      <c r="Q8" s="47">
        <f t="shared" si="2"/>
        <v>658</v>
      </c>
      <c r="R8" s="47">
        <f t="shared" si="2"/>
        <v>550</v>
      </c>
      <c r="S8" s="47">
        <f t="shared" si="2"/>
        <v>597</v>
      </c>
      <c r="T8" s="47">
        <f t="shared" si="2"/>
        <v>577</v>
      </c>
      <c r="U8" s="47">
        <f t="shared" si="2"/>
        <v>573</v>
      </c>
      <c r="V8" s="47">
        <f t="shared" si="2"/>
        <v>572</v>
      </c>
      <c r="W8" s="47">
        <f t="shared" si="2"/>
        <v>641</v>
      </c>
      <c r="X8" s="47">
        <f t="shared" si="2"/>
        <v>647</v>
      </c>
      <c r="Y8" s="47">
        <f t="shared" si="2"/>
        <v>523</v>
      </c>
      <c r="Z8" s="47">
        <f t="shared" si="2"/>
        <v>537</v>
      </c>
      <c r="AA8" s="47">
        <f t="shared" si="2"/>
        <v>709</v>
      </c>
      <c r="AB8" s="47">
        <f t="shared" si="2"/>
        <v>674</v>
      </c>
      <c r="AC8" s="47">
        <f t="shared" si="2"/>
        <v>700</v>
      </c>
      <c r="AD8" s="47">
        <f t="shared" si="2"/>
        <v>553</v>
      </c>
      <c r="AE8" s="47">
        <f t="shared" si="2"/>
        <v>499</v>
      </c>
      <c r="AF8" s="47">
        <f t="shared" si="2"/>
        <v>497</v>
      </c>
      <c r="AG8" s="47">
        <f t="shared" si="2"/>
        <v>530</v>
      </c>
      <c r="AH8" s="47">
        <f t="shared" si="2"/>
        <v>441</v>
      </c>
      <c r="AI8" s="47">
        <f t="shared" si="2"/>
        <v>456</v>
      </c>
      <c r="AJ8" s="47">
        <f t="shared" si="2"/>
        <v>582</v>
      </c>
      <c r="AK8" s="47">
        <f t="shared" si="2"/>
        <v>566</v>
      </c>
      <c r="AL8" s="47">
        <f t="shared" si="2"/>
        <v>73</v>
      </c>
      <c r="AM8" s="47">
        <f t="shared" si="2"/>
        <v>809</v>
      </c>
      <c r="AN8" s="47">
        <f t="shared" si="2"/>
        <v>667</v>
      </c>
      <c r="AO8" s="47">
        <f t="shared" si="2"/>
        <v>600</v>
      </c>
      <c r="AP8" s="47">
        <f t="shared" si="2"/>
        <v>475</v>
      </c>
      <c r="AQ8" s="47">
        <f t="shared" si="2"/>
        <v>570</v>
      </c>
      <c r="AR8" s="47">
        <f t="shared" si="2"/>
        <v>517</v>
      </c>
      <c r="AS8" s="47">
        <f t="shared" si="2"/>
        <v>513</v>
      </c>
      <c r="AT8" s="47">
        <f t="shared" si="2"/>
        <v>451</v>
      </c>
      <c r="AU8" s="47">
        <f t="shared" si="2"/>
        <v>524</v>
      </c>
      <c r="AV8" s="47">
        <f t="shared" si="2"/>
        <v>628</v>
      </c>
      <c r="AW8" s="47">
        <f t="shared" si="2"/>
        <v>612</v>
      </c>
      <c r="AX8" s="47">
        <f t="shared" si="2"/>
        <v>751</v>
      </c>
      <c r="AY8" s="47">
        <f t="shared" si="2"/>
        <v>561</v>
      </c>
      <c r="AZ8" s="47">
        <f t="shared" si="2"/>
        <v>764</v>
      </c>
    </row>
    <row r="9" spans="1:52" ht="20.25" customHeight="1">
      <c r="A9" s="46" t="s">
        <v>5</v>
      </c>
      <c r="B9" s="48" t="s">
        <v>34</v>
      </c>
      <c r="C9" s="45">
        <f>SUM(D9:AZ9)</f>
        <v>603</v>
      </c>
      <c r="D9" s="41">
        <v>13</v>
      </c>
      <c r="E9" s="41">
        <v>10</v>
      </c>
      <c r="F9" s="41">
        <v>7</v>
      </c>
      <c r="G9" s="41">
        <v>15</v>
      </c>
      <c r="H9" s="41">
        <v>8</v>
      </c>
      <c r="I9" s="41">
        <v>11</v>
      </c>
      <c r="J9" s="41">
        <v>15</v>
      </c>
      <c r="K9" s="41">
        <v>13</v>
      </c>
      <c r="L9" s="41">
        <v>10</v>
      </c>
      <c r="M9" s="41">
        <v>15</v>
      </c>
      <c r="N9" s="41">
        <v>7</v>
      </c>
      <c r="O9" s="41">
        <v>18</v>
      </c>
      <c r="P9" s="41">
        <v>11</v>
      </c>
      <c r="Q9" s="41">
        <v>13</v>
      </c>
      <c r="R9" s="41">
        <v>14</v>
      </c>
      <c r="S9" s="41">
        <v>13</v>
      </c>
      <c r="T9" s="41">
        <v>7</v>
      </c>
      <c r="U9" s="41">
        <v>18</v>
      </c>
      <c r="V9" s="41">
        <v>7</v>
      </c>
      <c r="W9" s="41">
        <v>15</v>
      </c>
      <c r="X9" s="41">
        <v>10</v>
      </c>
      <c r="Y9" s="41">
        <v>11</v>
      </c>
      <c r="Z9" s="41">
        <v>10</v>
      </c>
      <c r="AA9" s="41">
        <v>13</v>
      </c>
      <c r="AB9" s="41">
        <v>15</v>
      </c>
      <c r="AC9" s="41">
        <v>7</v>
      </c>
      <c r="AD9" s="41">
        <v>20</v>
      </c>
      <c r="AE9" s="41">
        <v>13</v>
      </c>
      <c r="AF9" s="41">
        <v>8</v>
      </c>
      <c r="AG9" s="41">
        <v>10</v>
      </c>
      <c r="AH9" s="41">
        <v>9</v>
      </c>
      <c r="AI9" s="41">
        <v>9</v>
      </c>
      <c r="AJ9" s="41">
        <v>10</v>
      </c>
      <c r="AK9" s="41">
        <v>15</v>
      </c>
      <c r="AL9" s="41">
        <v>0</v>
      </c>
      <c r="AM9" s="41">
        <v>34</v>
      </c>
      <c r="AN9" s="41">
        <v>12</v>
      </c>
      <c r="AO9" s="41">
        <v>20</v>
      </c>
      <c r="AP9" s="41">
        <v>4</v>
      </c>
      <c r="AQ9" s="41">
        <v>28</v>
      </c>
      <c r="AR9" s="41">
        <v>8</v>
      </c>
      <c r="AS9" s="41">
        <v>17</v>
      </c>
      <c r="AT9" s="41">
        <v>8</v>
      </c>
      <c r="AU9" s="41">
        <v>9</v>
      </c>
      <c r="AV9" s="41">
        <v>7</v>
      </c>
      <c r="AW9" s="41">
        <v>11</v>
      </c>
      <c r="AX9" s="41">
        <v>13</v>
      </c>
      <c r="AY9" s="41">
        <v>14</v>
      </c>
      <c r="AZ9" s="41">
        <v>18</v>
      </c>
    </row>
    <row r="10" spans="1:52" ht="20.25" customHeight="1">
      <c r="A10" s="46"/>
      <c r="B10" s="45" t="s">
        <v>35</v>
      </c>
      <c r="C10" s="45">
        <f>SUM(D10:AZ10)</f>
        <v>242</v>
      </c>
      <c r="D10" s="41">
        <v>1</v>
      </c>
      <c r="E10" s="41">
        <v>1</v>
      </c>
      <c r="F10" s="41">
        <v>0</v>
      </c>
      <c r="G10" s="41">
        <v>5</v>
      </c>
      <c r="H10" s="41">
        <v>4</v>
      </c>
      <c r="I10" s="41">
        <v>6</v>
      </c>
      <c r="J10" s="41">
        <v>4</v>
      </c>
      <c r="K10" s="41">
        <v>2</v>
      </c>
      <c r="L10" s="41">
        <v>7</v>
      </c>
      <c r="M10" s="41">
        <v>4</v>
      </c>
      <c r="N10" s="41">
        <v>3</v>
      </c>
      <c r="O10" s="41">
        <v>2</v>
      </c>
      <c r="P10" s="41">
        <v>2</v>
      </c>
      <c r="Q10" s="41">
        <v>3</v>
      </c>
      <c r="R10" s="41">
        <v>6</v>
      </c>
      <c r="S10" s="41">
        <v>10</v>
      </c>
      <c r="T10" s="41">
        <v>2</v>
      </c>
      <c r="U10" s="41">
        <v>7</v>
      </c>
      <c r="V10" s="41">
        <v>5</v>
      </c>
      <c r="W10" s="41">
        <v>2</v>
      </c>
      <c r="X10" s="41">
        <v>7</v>
      </c>
      <c r="Y10" s="41">
        <v>10</v>
      </c>
      <c r="Z10" s="41">
        <v>3</v>
      </c>
      <c r="AA10" s="41">
        <v>3</v>
      </c>
      <c r="AB10" s="41">
        <v>9</v>
      </c>
      <c r="AC10" s="41">
        <v>8</v>
      </c>
      <c r="AD10" s="41">
        <v>3</v>
      </c>
      <c r="AE10" s="41">
        <v>3</v>
      </c>
      <c r="AF10" s="41">
        <v>6</v>
      </c>
      <c r="AG10" s="41">
        <v>10</v>
      </c>
      <c r="AH10" s="41">
        <v>6</v>
      </c>
      <c r="AI10" s="41">
        <v>6</v>
      </c>
      <c r="AJ10" s="41">
        <v>14</v>
      </c>
      <c r="AK10" s="41">
        <v>5</v>
      </c>
      <c r="AL10" s="41">
        <v>1</v>
      </c>
      <c r="AM10" s="41">
        <v>4</v>
      </c>
      <c r="AN10" s="41">
        <v>0</v>
      </c>
      <c r="AO10" s="41">
        <v>9</v>
      </c>
      <c r="AP10" s="41">
        <v>4</v>
      </c>
      <c r="AQ10" s="41">
        <v>2</v>
      </c>
      <c r="AR10" s="41">
        <v>4</v>
      </c>
      <c r="AS10" s="41">
        <v>2</v>
      </c>
      <c r="AT10" s="41">
        <v>4</v>
      </c>
      <c r="AU10" s="41">
        <v>4</v>
      </c>
      <c r="AV10" s="41">
        <v>9</v>
      </c>
      <c r="AW10" s="41">
        <v>1</v>
      </c>
      <c r="AX10" s="41">
        <v>13</v>
      </c>
      <c r="AY10" s="41">
        <v>7</v>
      </c>
      <c r="AZ10" s="41">
        <v>9</v>
      </c>
    </row>
    <row r="11" spans="2:52" ht="20.25" customHeight="1">
      <c r="B11" s="48" t="s">
        <v>37</v>
      </c>
      <c r="C11" s="45">
        <f>SUM(D11:AZ11)</f>
        <v>1615</v>
      </c>
      <c r="D11" s="41">
        <v>26</v>
      </c>
      <c r="E11" s="41">
        <v>30</v>
      </c>
      <c r="F11" s="41">
        <v>13</v>
      </c>
      <c r="G11" s="41">
        <v>56</v>
      </c>
      <c r="H11" s="41">
        <v>30</v>
      </c>
      <c r="I11" s="41">
        <v>52</v>
      </c>
      <c r="J11" s="41">
        <v>28</v>
      </c>
      <c r="K11" s="41">
        <v>32</v>
      </c>
      <c r="L11" s="41">
        <v>25</v>
      </c>
      <c r="M11" s="41">
        <v>41</v>
      </c>
      <c r="N11" s="41">
        <v>40</v>
      </c>
      <c r="O11" s="41">
        <v>44</v>
      </c>
      <c r="P11" s="41">
        <v>47</v>
      </c>
      <c r="Q11" s="41">
        <v>64</v>
      </c>
      <c r="R11" s="41">
        <v>42</v>
      </c>
      <c r="S11" s="41">
        <v>41</v>
      </c>
      <c r="T11" s="41">
        <v>39</v>
      </c>
      <c r="U11" s="41">
        <v>29</v>
      </c>
      <c r="V11" s="41">
        <v>20</v>
      </c>
      <c r="W11" s="41">
        <v>33</v>
      </c>
      <c r="X11" s="41">
        <v>33</v>
      </c>
      <c r="Y11" s="41">
        <v>20</v>
      </c>
      <c r="Z11" s="41">
        <v>28</v>
      </c>
      <c r="AA11" s="41">
        <v>35</v>
      </c>
      <c r="AB11" s="41">
        <v>48</v>
      </c>
      <c r="AC11" s="41">
        <v>35</v>
      </c>
      <c r="AD11" s="41">
        <v>26</v>
      </c>
      <c r="AE11" s="41">
        <v>12</v>
      </c>
      <c r="AF11" s="41">
        <v>42</v>
      </c>
      <c r="AG11" s="41">
        <v>25</v>
      </c>
      <c r="AH11" s="41">
        <v>16</v>
      </c>
      <c r="AI11" s="41">
        <v>24</v>
      </c>
      <c r="AJ11" s="41">
        <v>31</v>
      </c>
      <c r="AK11" s="41">
        <v>34</v>
      </c>
      <c r="AL11" s="41">
        <v>6</v>
      </c>
      <c r="AM11" s="41">
        <v>36</v>
      </c>
      <c r="AN11" s="41">
        <v>46</v>
      </c>
      <c r="AO11" s="41">
        <v>38</v>
      </c>
      <c r="AP11" s="41">
        <v>25</v>
      </c>
      <c r="AQ11" s="41">
        <v>16</v>
      </c>
      <c r="AR11" s="41">
        <v>22</v>
      </c>
      <c r="AS11" s="41">
        <v>13</v>
      </c>
      <c r="AT11" s="41">
        <v>19</v>
      </c>
      <c r="AU11" s="41">
        <v>48</v>
      </c>
      <c r="AV11" s="41">
        <v>43</v>
      </c>
      <c r="AW11" s="41">
        <v>40</v>
      </c>
      <c r="AX11" s="41">
        <v>35</v>
      </c>
      <c r="AY11" s="41">
        <v>41</v>
      </c>
      <c r="AZ11" s="41">
        <v>46</v>
      </c>
    </row>
    <row r="12" spans="2:52" ht="20.25" customHeight="1">
      <c r="B12" s="48" t="s">
        <v>36</v>
      </c>
      <c r="C12" s="45">
        <f>SUM(D12:AZ12)</f>
        <v>331</v>
      </c>
      <c r="D12" s="41">
        <v>2</v>
      </c>
      <c r="E12" s="41">
        <v>2</v>
      </c>
      <c r="F12" s="41">
        <v>4</v>
      </c>
      <c r="G12" s="41">
        <v>5</v>
      </c>
      <c r="H12" s="41">
        <v>6</v>
      </c>
      <c r="I12" s="41">
        <v>12</v>
      </c>
      <c r="J12" s="41">
        <v>9</v>
      </c>
      <c r="K12" s="41">
        <v>4</v>
      </c>
      <c r="L12" s="41">
        <v>8</v>
      </c>
      <c r="M12" s="41">
        <v>7</v>
      </c>
      <c r="N12" s="41">
        <v>12</v>
      </c>
      <c r="O12" s="41">
        <v>9</v>
      </c>
      <c r="P12" s="41">
        <v>7</v>
      </c>
      <c r="Q12" s="41">
        <v>2</v>
      </c>
      <c r="R12" s="41">
        <v>6</v>
      </c>
      <c r="S12" s="41">
        <v>5</v>
      </c>
      <c r="T12" s="41">
        <v>7</v>
      </c>
      <c r="U12" s="41">
        <v>9</v>
      </c>
      <c r="V12" s="41">
        <v>5</v>
      </c>
      <c r="W12" s="41">
        <v>10</v>
      </c>
      <c r="X12" s="41">
        <v>24</v>
      </c>
      <c r="Y12" s="41">
        <v>5</v>
      </c>
      <c r="Z12" s="41">
        <v>15</v>
      </c>
      <c r="AA12" s="41">
        <v>5</v>
      </c>
      <c r="AB12" s="41">
        <v>4</v>
      </c>
      <c r="AC12" s="41">
        <v>6</v>
      </c>
      <c r="AD12" s="41">
        <v>4</v>
      </c>
      <c r="AE12" s="41">
        <v>12</v>
      </c>
      <c r="AF12" s="41">
        <v>2</v>
      </c>
      <c r="AG12" s="41">
        <v>4</v>
      </c>
      <c r="AH12" s="41">
        <v>6</v>
      </c>
      <c r="AI12" s="41">
        <v>9</v>
      </c>
      <c r="AJ12" s="41">
        <v>8</v>
      </c>
      <c r="AK12" s="41">
        <v>8</v>
      </c>
      <c r="AL12" s="41">
        <v>0</v>
      </c>
      <c r="AM12" s="41">
        <v>10</v>
      </c>
      <c r="AN12" s="41">
        <v>6</v>
      </c>
      <c r="AO12" s="41">
        <v>3</v>
      </c>
      <c r="AP12" s="41">
        <v>12</v>
      </c>
      <c r="AQ12" s="41">
        <v>6</v>
      </c>
      <c r="AR12" s="41">
        <v>9</v>
      </c>
      <c r="AS12" s="41">
        <v>1</v>
      </c>
      <c r="AT12" s="41">
        <v>1</v>
      </c>
      <c r="AU12" s="41">
        <v>8</v>
      </c>
      <c r="AV12" s="41">
        <v>5</v>
      </c>
      <c r="AW12" s="41">
        <v>2</v>
      </c>
      <c r="AX12" s="41">
        <v>10</v>
      </c>
      <c r="AY12" s="41">
        <v>6</v>
      </c>
      <c r="AZ12" s="41">
        <v>9</v>
      </c>
    </row>
    <row r="13" spans="2:52" ht="20.25" customHeight="1">
      <c r="B13" s="48" t="s">
        <v>38</v>
      </c>
      <c r="C13" s="45">
        <f>SUM(D13:AZ13)</f>
        <v>244</v>
      </c>
      <c r="D13" s="41">
        <v>6</v>
      </c>
      <c r="E13" s="41">
        <v>1</v>
      </c>
      <c r="F13" s="41">
        <v>5</v>
      </c>
      <c r="G13" s="41">
        <v>6</v>
      </c>
      <c r="H13" s="41">
        <v>6</v>
      </c>
      <c r="I13" s="41">
        <v>5</v>
      </c>
      <c r="J13" s="41">
        <v>10</v>
      </c>
      <c r="K13" s="41">
        <v>5</v>
      </c>
      <c r="L13" s="41">
        <v>8</v>
      </c>
      <c r="M13" s="41">
        <v>2</v>
      </c>
      <c r="N13" s="41">
        <v>4</v>
      </c>
      <c r="O13" s="41">
        <v>4</v>
      </c>
      <c r="P13" s="41">
        <v>4</v>
      </c>
      <c r="Q13" s="41">
        <v>2</v>
      </c>
      <c r="R13" s="41">
        <v>1</v>
      </c>
      <c r="S13" s="41">
        <v>5</v>
      </c>
      <c r="T13" s="41">
        <v>2</v>
      </c>
      <c r="U13" s="41">
        <v>5</v>
      </c>
      <c r="V13" s="41">
        <v>4</v>
      </c>
      <c r="W13" s="41">
        <v>4</v>
      </c>
      <c r="X13" s="41">
        <v>2</v>
      </c>
      <c r="Y13" s="41">
        <v>4</v>
      </c>
      <c r="Z13" s="41">
        <v>5</v>
      </c>
      <c r="AA13" s="41">
        <v>9</v>
      </c>
      <c r="AB13" s="41">
        <v>9</v>
      </c>
      <c r="AC13" s="41">
        <v>7</v>
      </c>
      <c r="AD13" s="41">
        <v>5</v>
      </c>
      <c r="AE13" s="41">
        <v>6</v>
      </c>
      <c r="AF13" s="41">
        <v>5</v>
      </c>
      <c r="AG13" s="41">
        <v>9</v>
      </c>
      <c r="AH13" s="41">
        <v>3</v>
      </c>
      <c r="AI13" s="41">
        <v>3</v>
      </c>
      <c r="AJ13" s="41">
        <v>3</v>
      </c>
      <c r="AK13" s="41">
        <v>5</v>
      </c>
      <c r="AL13" s="41">
        <v>0</v>
      </c>
      <c r="AM13" s="41">
        <v>6</v>
      </c>
      <c r="AN13" s="41">
        <v>4</v>
      </c>
      <c r="AO13" s="41">
        <v>3</v>
      </c>
      <c r="AP13" s="41">
        <v>9</v>
      </c>
      <c r="AQ13" s="41">
        <v>8</v>
      </c>
      <c r="AR13" s="41">
        <v>6</v>
      </c>
      <c r="AS13" s="41">
        <v>4</v>
      </c>
      <c r="AT13" s="41">
        <v>2</v>
      </c>
      <c r="AU13" s="41">
        <v>7</v>
      </c>
      <c r="AV13" s="41">
        <v>7</v>
      </c>
      <c r="AW13" s="41">
        <v>5</v>
      </c>
      <c r="AX13" s="41">
        <v>7</v>
      </c>
      <c r="AY13" s="41">
        <v>8</v>
      </c>
      <c r="AZ13" s="41">
        <v>4</v>
      </c>
    </row>
    <row r="14" spans="2:52" ht="20.25" customHeight="1">
      <c r="B14" s="48" t="s">
        <v>39</v>
      </c>
      <c r="C14" s="45">
        <f aca="true" t="shared" si="3" ref="C14:C26">SUM(D14:AZ14)</f>
        <v>1549</v>
      </c>
      <c r="D14" s="41">
        <v>45</v>
      </c>
      <c r="E14" s="41">
        <v>30</v>
      </c>
      <c r="F14" s="41">
        <v>14</v>
      </c>
      <c r="G14" s="41">
        <v>40</v>
      </c>
      <c r="H14" s="41">
        <v>29</v>
      </c>
      <c r="I14" s="41">
        <v>43</v>
      </c>
      <c r="J14" s="41">
        <v>30</v>
      </c>
      <c r="K14" s="41">
        <v>44</v>
      </c>
      <c r="L14" s="41">
        <v>44</v>
      </c>
      <c r="M14" s="41">
        <v>43</v>
      </c>
      <c r="N14" s="41">
        <v>37</v>
      </c>
      <c r="O14" s="41">
        <v>34</v>
      </c>
      <c r="P14" s="41">
        <v>38</v>
      </c>
      <c r="Q14" s="41">
        <v>36</v>
      </c>
      <c r="R14" s="41">
        <v>34</v>
      </c>
      <c r="S14" s="41">
        <v>41</v>
      </c>
      <c r="T14" s="41">
        <v>26</v>
      </c>
      <c r="U14" s="41">
        <v>35</v>
      </c>
      <c r="V14" s="41">
        <v>32</v>
      </c>
      <c r="W14" s="41">
        <v>35</v>
      </c>
      <c r="X14" s="41">
        <v>36</v>
      </c>
      <c r="Y14" s="41">
        <v>22</v>
      </c>
      <c r="Z14" s="41">
        <v>28</v>
      </c>
      <c r="AA14" s="41">
        <v>43</v>
      </c>
      <c r="AB14" s="41">
        <v>26</v>
      </c>
      <c r="AC14" s="41">
        <v>32</v>
      </c>
      <c r="AD14" s="41">
        <v>32</v>
      </c>
      <c r="AE14" s="41">
        <v>37</v>
      </c>
      <c r="AF14" s="41">
        <v>24</v>
      </c>
      <c r="AG14" s="41">
        <v>30</v>
      </c>
      <c r="AH14" s="41">
        <v>13</v>
      </c>
      <c r="AI14" s="41">
        <v>24</v>
      </c>
      <c r="AJ14" s="41">
        <v>29</v>
      </c>
      <c r="AK14" s="41">
        <v>31</v>
      </c>
      <c r="AL14" s="41">
        <v>0</v>
      </c>
      <c r="AM14" s="41">
        <v>39</v>
      </c>
      <c r="AN14" s="41">
        <v>34</v>
      </c>
      <c r="AO14" s="41">
        <v>32</v>
      </c>
      <c r="AP14" s="41">
        <v>10</v>
      </c>
      <c r="AQ14" s="41">
        <v>14</v>
      </c>
      <c r="AR14" s="41">
        <v>44</v>
      </c>
      <c r="AS14" s="41">
        <v>28</v>
      </c>
      <c r="AT14" s="41">
        <v>22</v>
      </c>
      <c r="AU14" s="41">
        <v>40</v>
      </c>
      <c r="AV14" s="41">
        <v>20</v>
      </c>
      <c r="AW14" s="41">
        <v>25</v>
      </c>
      <c r="AX14" s="41">
        <v>36</v>
      </c>
      <c r="AY14" s="41">
        <v>43</v>
      </c>
      <c r="AZ14" s="41">
        <v>45</v>
      </c>
    </row>
    <row r="15" spans="2:52" ht="20.25" customHeight="1">
      <c r="B15" s="48" t="s">
        <v>40</v>
      </c>
      <c r="C15" s="45">
        <f t="shared" si="3"/>
        <v>118</v>
      </c>
      <c r="D15" s="41">
        <v>1</v>
      </c>
      <c r="E15" s="41">
        <v>0</v>
      </c>
      <c r="F15" s="41">
        <v>6</v>
      </c>
      <c r="G15" s="41">
        <v>2</v>
      </c>
      <c r="H15" s="41">
        <v>1</v>
      </c>
      <c r="I15" s="41">
        <v>5</v>
      </c>
      <c r="J15" s="41">
        <v>0</v>
      </c>
      <c r="K15" s="41">
        <v>1</v>
      </c>
      <c r="L15" s="41">
        <v>2</v>
      </c>
      <c r="M15" s="41">
        <v>5</v>
      </c>
      <c r="N15" s="41">
        <v>0</v>
      </c>
      <c r="O15" s="41">
        <v>2</v>
      </c>
      <c r="P15" s="41">
        <v>1</v>
      </c>
      <c r="Q15" s="41">
        <v>6</v>
      </c>
      <c r="R15" s="41">
        <v>1</v>
      </c>
      <c r="S15" s="41">
        <v>4</v>
      </c>
      <c r="T15" s="41">
        <v>0</v>
      </c>
      <c r="U15" s="41">
        <v>2</v>
      </c>
      <c r="V15" s="41">
        <v>0</v>
      </c>
      <c r="W15" s="41">
        <v>3</v>
      </c>
      <c r="X15" s="41">
        <v>3</v>
      </c>
      <c r="Y15" s="41">
        <v>5</v>
      </c>
      <c r="Z15" s="41">
        <v>2</v>
      </c>
      <c r="AA15" s="41">
        <v>0</v>
      </c>
      <c r="AB15" s="41">
        <v>6</v>
      </c>
      <c r="AC15" s="41">
        <v>3</v>
      </c>
      <c r="AD15" s="41">
        <v>2</v>
      </c>
      <c r="AE15" s="41">
        <v>2</v>
      </c>
      <c r="AF15" s="41">
        <v>1</v>
      </c>
      <c r="AG15" s="41">
        <v>2</v>
      </c>
      <c r="AH15" s="41">
        <v>4</v>
      </c>
      <c r="AI15" s="41">
        <v>2</v>
      </c>
      <c r="AJ15" s="41">
        <v>1</v>
      </c>
      <c r="AK15" s="41">
        <v>4</v>
      </c>
      <c r="AL15" s="41">
        <v>0</v>
      </c>
      <c r="AM15" s="41">
        <v>5</v>
      </c>
      <c r="AN15" s="41">
        <v>1</v>
      </c>
      <c r="AO15" s="41">
        <v>1</v>
      </c>
      <c r="AP15" s="41">
        <v>6</v>
      </c>
      <c r="AQ15" s="41">
        <v>5</v>
      </c>
      <c r="AR15" s="41">
        <v>2</v>
      </c>
      <c r="AS15" s="41">
        <v>3</v>
      </c>
      <c r="AT15" s="41">
        <v>0</v>
      </c>
      <c r="AU15" s="41">
        <v>2</v>
      </c>
      <c r="AV15" s="41">
        <v>1</v>
      </c>
      <c r="AW15" s="41">
        <v>6</v>
      </c>
      <c r="AX15" s="41">
        <v>3</v>
      </c>
      <c r="AY15" s="41">
        <v>2</v>
      </c>
      <c r="AZ15" s="41">
        <v>2</v>
      </c>
    </row>
    <row r="16" spans="2:52" ht="20.25" customHeight="1">
      <c r="B16" s="48" t="s">
        <v>41</v>
      </c>
      <c r="C16" s="45">
        <f t="shared" si="3"/>
        <v>658</v>
      </c>
      <c r="D16" s="41">
        <v>7</v>
      </c>
      <c r="E16" s="41">
        <v>1</v>
      </c>
      <c r="F16" s="41">
        <v>4</v>
      </c>
      <c r="G16" s="41">
        <v>2</v>
      </c>
      <c r="H16" s="41">
        <v>12</v>
      </c>
      <c r="I16" s="41">
        <v>17</v>
      </c>
      <c r="J16" s="41">
        <v>11</v>
      </c>
      <c r="K16" s="41">
        <v>10</v>
      </c>
      <c r="L16" s="41">
        <v>26</v>
      </c>
      <c r="M16" s="41">
        <v>8</v>
      </c>
      <c r="N16" s="41">
        <v>11</v>
      </c>
      <c r="O16" s="41">
        <v>10</v>
      </c>
      <c r="P16" s="41">
        <v>5</v>
      </c>
      <c r="Q16" s="41">
        <v>11</v>
      </c>
      <c r="R16" s="41">
        <v>8</v>
      </c>
      <c r="S16" s="41">
        <v>10</v>
      </c>
      <c r="T16" s="41">
        <v>9</v>
      </c>
      <c r="U16" s="41">
        <v>12</v>
      </c>
      <c r="V16" s="41">
        <v>8</v>
      </c>
      <c r="W16" s="41">
        <v>17</v>
      </c>
      <c r="X16" s="41">
        <v>12</v>
      </c>
      <c r="Y16" s="41">
        <v>14</v>
      </c>
      <c r="Z16" s="41">
        <v>20</v>
      </c>
      <c r="AA16" s="41">
        <v>14</v>
      </c>
      <c r="AB16" s="41">
        <v>16</v>
      </c>
      <c r="AC16" s="41">
        <v>11</v>
      </c>
      <c r="AD16" s="41">
        <v>17</v>
      </c>
      <c r="AE16" s="41">
        <v>17</v>
      </c>
      <c r="AF16" s="41">
        <v>15</v>
      </c>
      <c r="AG16" s="41">
        <v>7</v>
      </c>
      <c r="AH16" s="41">
        <v>15</v>
      </c>
      <c r="AI16" s="41">
        <v>15</v>
      </c>
      <c r="AJ16" s="41">
        <v>7</v>
      </c>
      <c r="AK16" s="41">
        <v>20</v>
      </c>
      <c r="AL16" s="41">
        <v>5</v>
      </c>
      <c r="AM16" s="41">
        <v>13</v>
      </c>
      <c r="AN16" s="41">
        <v>17</v>
      </c>
      <c r="AO16" s="41">
        <v>24</v>
      </c>
      <c r="AP16" s="41">
        <v>27</v>
      </c>
      <c r="AQ16" s="41">
        <v>19</v>
      </c>
      <c r="AR16" s="41">
        <v>24</v>
      </c>
      <c r="AS16" s="41">
        <v>26</v>
      </c>
      <c r="AT16" s="41">
        <v>18</v>
      </c>
      <c r="AU16" s="41">
        <v>15</v>
      </c>
      <c r="AV16" s="41">
        <v>15</v>
      </c>
      <c r="AW16" s="41">
        <v>11</v>
      </c>
      <c r="AX16" s="41">
        <v>17</v>
      </c>
      <c r="AY16" s="41">
        <v>12</v>
      </c>
      <c r="AZ16" s="41">
        <v>16</v>
      </c>
    </row>
    <row r="17" spans="2:52" ht="20.25" customHeight="1">
      <c r="B17" s="48" t="s">
        <v>42</v>
      </c>
      <c r="C17" s="45">
        <f t="shared" si="3"/>
        <v>184</v>
      </c>
      <c r="D17" s="41">
        <v>4</v>
      </c>
      <c r="E17" s="41">
        <v>6</v>
      </c>
      <c r="F17" s="41">
        <v>4</v>
      </c>
      <c r="G17" s="41">
        <v>2</v>
      </c>
      <c r="H17" s="41">
        <v>1</v>
      </c>
      <c r="I17" s="41">
        <v>4</v>
      </c>
      <c r="J17" s="41">
        <v>3</v>
      </c>
      <c r="K17" s="41">
        <v>4</v>
      </c>
      <c r="L17" s="41">
        <v>2</v>
      </c>
      <c r="M17" s="41">
        <v>3</v>
      </c>
      <c r="N17" s="41">
        <v>5</v>
      </c>
      <c r="O17" s="41">
        <v>1</v>
      </c>
      <c r="P17" s="41">
        <v>6</v>
      </c>
      <c r="Q17" s="41">
        <v>6</v>
      </c>
      <c r="R17" s="41">
        <v>5</v>
      </c>
      <c r="S17" s="41">
        <v>6</v>
      </c>
      <c r="T17" s="41">
        <v>4</v>
      </c>
      <c r="U17" s="41">
        <v>4</v>
      </c>
      <c r="V17" s="41">
        <v>2</v>
      </c>
      <c r="W17" s="41">
        <v>2</v>
      </c>
      <c r="X17" s="41">
        <v>5</v>
      </c>
      <c r="Y17" s="41">
        <v>2</v>
      </c>
      <c r="Z17" s="41">
        <v>3</v>
      </c>
      <c r="AA17" s="41">
        <v>6</v>
      </c>
      <c r="AB17" s="41">
        <v>3</v>
      </c>
      <c r="AC17" s="41">
        <v>3</v>
      </c>
      <c r="AD17" s="41">
        <v>7</v>
      </c>
      <c r="AE17" s="41">
        <v>4</v>
      </c>
      <c r="AF17" s="41">
        <v>2</v>
      </c>
      <c r="AG17" s="41">
        <v>5</v>
      </c>
      <c r="AH17" s="41">
        <v>3</v>
      </c>
      <c r="AI17" s="41">
        <v>3</v>
      </c>
      <c r="AJ17" s="41">
        <v>1</v>
      </c>
      <c r="AK17" s="41">
        <v>5</v>
      </c>
      <c r="AL17" s="41">
        <v>2</v>
      </c>
      <c r="AM17" s="41">
        <v>8</v>
      </c>
      <c r="AN17" s="41">
        <v>0</v>
      </c>
      <c r="AO17" s="41">
        <v>5</v>
      </c>
      <c r="AP17" s="41">
        <v>3</v>
      </c>
      <c r="AQ17" s="41">
        <v>3</v>
      </c>
      <c r="AR17" s="41">
        <v>1</v>
      </c>
      <c r="AS17" s="41">
        <v>2</v>
      </c>
      <c r="AT17" s="41">
        <v>3</v>
      </c>
      <c r="AU17" s="41">
        <v>4</v>
      </c>
      <c r="AV17" s="41">
        <v>5</v>
      </c>
      <c r="AW17" s="41">
        <v>6</v>
      </c>
      <c r="AX17" s="41">
        <v>4</v>
      </c>
      <c r="AY17" s="41">
        <v>4</v>
      </c>
      <c r="AZ17" s="41">
        <v>8</v>
      </c>
    </row>
    <row r="18" spans="2:52" ht="20.25" customHeight="1">
      <c r="B18" s="48" t="s">
        <v>43</v>
      </c>
      <c r="C18" s="45">
        <f t="shared" si="3"/>
        <v>333</v>
      </c>
      <c r="D18" s="41">
        <v>4</v>
      </c>
      <c r="E18" s="41">
        <v>3</v>
      </c>
      <c r="F18" s="41">
        <v>6</v>
      </c>
      <c r="G18" s="41">
        <v>3</v>
      </c>
      <c r="H18" s="41">
        <v>8</v>
      </c>
      <c r="I18" s="41">
        <v>3</v>
      </c>
      <c r="J18" s="41">
        <v>13</v>
      </c>
      <c r="K18" s="41">
        <v>3</v>
      </c>
      <c r="L18" s="41">
        <v>9</v>
      </c>
      <c r="M18" s="41">
        <v>9</v>
      </c>
      <c r="N18" s="41">
        <v>9</v>
      </c>
      <c r="O18" s="41">
        <v>10</v>
      </c>
      <c r="P18" s="41">
        <v>8</v>
      </c>
      <c r="Q18" s="41">
        <v>7</v>
      </c>
      <c r="R18" s="41">
        <v>4</v>
      </c>
      <c r="S18" s="41">
        <v>7</v>
      </c>
      <c r="T18" s="41">
        <v>6</v>
      </c>
      <c r="U18" s="41">
        <v>9</v>
      </c>
      <c r="V18" s="41">
        <v>8</v>
      </c>
      <c r="W18" s="41">
        <v>11</v>
      </c>
      <c r="X18" s="41">
        <v>8</v>
      </c>
      <c r="Y18" s="41">
        <v>5</v>
      </c>
      <c r="Z18" s="41">
        <v>1</v>
      </c>
      <c r="AA18" s="41">
        <v>7</v>
      </c>
      <c r="AB18" s="41">
        <v>12</v>
      </c>
      <c r="AC18" s="41">
        <v>13</v>
      </c>
      <c r="AD18" s="41">
        <v>11</v>
      </c>
      <c r="AE18" s="41">
        <v>4</v>
      </c>
      <c r="AF18" s="41">
        <v>1</v>
      </c>
      <c r="AG18" s="41">
        <v>1</v>
      </c>
      <c r="AH18" s="41">
        <v>5</v>
      </c>
      <c r="AI18" s="41">
        <v>4</v>
      </c>
      <c r="AJ18" s="41">
        <v>3</v>
      </c>
      <c r="AK18" s="41">
        <v>5</v>
      </c>
      <c r="AL18" s="41">
        <v>2</v>
      </c>
      <c r="AM18" s="41">
        <v>10</v>
      </c>
      <c r="AN18" s="41">
        <v>13</v>
      </c>
      <c r="AO18" s="41">
        <v>3</v>
      </c>
      <c r="AP18" s="41">
        <v>7</v>
      </c>
      <c r="AQ18" s="41">
        <v>10</v>
      </c>
      <c r="AR18" s="41">
        <v>0</v>
      </c>
      <c r="AS18" s="41">
        <v>6</v>
      </c>
      <c r="AT18" s="41">
        <v>8</v>
      </c>
      <c r="AU18" s="41">
        <v>6</v>
      </c>
      <c r="AV18" s="41">
        <v>6</v>
      </c>
      <c r="AW18" s="41">
        <v>11</v>
      </c>
      <c r="AX18" s="41">
        <v>15</v>
      </c>
      <c r="AY18" s="41">
        <v>8</v>
      </c>
      <c r="AZ18" s="41">
        <v>8</v>
      </c>
    </row>
    <row r="19" spans="2:52" ht="20.25" customHeight="1">
      <c r="B19" s="48" t="s">
        <v>44</v>
      </c>
      <c r="C19" s="45">
        <f t="shared" si="3"/>
        <v>337</v>
      </c>
      <c r="D19" s="41">
        <v>8</v>
      </c>
      <c r="E19" s="41">
        <v>5</v>
      </c>
      <c r="F19" s="41">
        <v>3</v>
      </c>
      <c r="G19" s="41">
        <v>6</v>
      </c>
      <c r="H19" s="41">
        <v>4</v>
      </c>
      <c r="I19" s="41">
        <v>13</v>
      </c>
      <c r="J19" s="41">
        <v>7</v>
      </c>
      <c r="K19" s="41">
        <v>8</v>
      </c>
      <c r="L19" s="41">
        <v>8</v>
      </c>
      <c r="M19" s="41">
        <v>13</v>
      </c>
      <c r="N19" s="41">
        <v>14</v>
      </c>
      <c r="O19" s="41">
        <v>7</v>
      </c>
      <c r="P19" s="41">
        <v>8</v>
      </c>
      <c r="Q19" s="41">
        <v>17</v>
      </c>
      <c r="R19" s="41">
        <v>11</v>
      </c>
      <c r="S19" s="41">
        <v>7</v>
      </c>
      <c r="T19" s="41">
        <v>3</v>
      </c>
      <c r="U19" s="41">
        <v>10</v>
      </c>
      <c r="V19" s="41">
        <v>9</v>
      </c>
      <c r="W19" s="41">
        <v>7</v>
      </c>
      <c r="X19" s="41">
        <v>10</v>
      </c>
      <c r="Y19" s="41">
        <v>6</v>
      </c>
      <c r="Z19" s="41">
        <v>0</v>
      </c>
      <c r="AA19" s="41">
        <v>7</v>
      </c>
      <c r="AB19" s="41">
        <v>8</v>
      </c>
      <c r="AC19" s="41">
        <v>13</v>
      </c>
      <c r="AD19" s="41">
        <v>4</v>
      </c>
      <c r="AE19" s="41">
        <v>3</v>
      </c>
      <c r="AF19" s="41">
        <v>4</v>
      </c>
      <c r="AG19" s="41">
        <v>6</v>
      </c>
      <c r="AH19" s="41">
        <v>3</v>
      </c>
      <c r="AI19" s="41">
        <v>6</v>
      </c>
      <c r="AJ19" s="41">
        <v>15</v>
      </c>
      <c r="AK19" s="41">
        <v>3</v>
      </c>
      <c r="AL19" s="41">
        <v>0</v>
      </c>
      <c r="AM19" s="41">
        <v>10</v>
      </c>
      <c r="AN19" s="41">
        <v>5</v>
      </c>
      <c r="AO19" s="41">
        <v>5</v>
      </c>
      <c r="AP19" s="41">
        <v>5</v>
      </c>
      <c r="AQ19" s="41">
        <v>4</v>
      </c>
      <c r="AR19" s="41">
        <v>1</v>
      </c>
      <c r="AS19" s="41">
        <v>3</v>
      </c>
      <c r="AT19" s="41">
        <v>4</v>
      </c>
      <c r="AU19" s="41">
        <v>5</v>
      </c>
      <c r="AV19" s="41">
        <v>8</v>
      </c>
      <c r="AW19" s="41">
        <v>4</v>
      </c>
      <c r="AX19" s="41">
        <v>8</v>
      </c>
      <c r="AY19" s="41">
        <v>13</v>
      </c>
      <c r="AZ19" s="41">
        <v>6</v>
      </c>
    </row>
    <row r="20" spans="2:52" ht="20.25" customHeight="1">
      <c r="B20" s="48" t="s">
        <v>45</v>
      </c>
      <c r="C20" s="45">
        <f t="shared" si="3"/>
        <v>280</v>
      </c>
      <c r="D20" s="41">
        <v>2</v>
      </c>
      <c r="E20" s="41">
        <v>2</v>
      </c>
      <c r="F20" s="41">
        <v>8</v>
      </c>
      <c r="G20" s="41">
        <v>4</v>
      </c>
      <c r="H20" s="41">
        <v>5</v>
      </c>
      <c r="I20" s="41">
        <v>2</v>
      </c>
      <c r="J20" s="41">
        <v>4</v>
      </c>
      <c r="K20" s="41">
        <v>2</v>
      </c>
      <c r="L20" s="41">
        <v>8</v>
      </c>
      <c r="M20" s="41">
        <v>4</v>
      </c>
      <c r="N20" s="41">
        <v>5</v>
      </c>
      <c r="O20" s="41">
        <v>5</v>
      </c>
      <c r="P20" s="41">
        <v>3</v>
      </c>
      <c r="Q20" s="41">
        <v>5</v>
      </c>
      <c r="R20" s="41">
        <v>2</v>
      </c>
      <c r="S20" s="41">
        <v>5</v>
      </c>
      <c r="T20" s="41">
        <v>6</v>
      </c>
      <c r="U20" s="41">
        <v>12</v>
      </c>
      <c r="V20" s="41">
        <v>3</v>
      </c>
      <c r="W20" s="41">
        <v>6</v>
      </c>
      <c r="X20" s="41">
        <v>1</v>
      </c>
      <c r="Y20" s="41">
        <v>7</v>
      </c>
      <c r="Z20" s="41">
        <v>11</v>
      </c>
      <c r="AA20" s="41">
        <v>11</v>
      </c>
      <c r="AB20" s="41">
        <v>4</v>
      </c>
      <c r="AC20" s="41">
        <v>1</v>
      </c>
      <c r="AD20" s="41">
        <v>4</v>
      </c>
      <c r="AE20" s="41">
        <v>5</v>
      </c>
      <c r="AF20" s="41">
        <v>13</v>
      </c>
      <c r="AG20" s="41">
        <v>2</v>
      </c>
      <c r="AH20" s="41">
        <v>4</v>
      </c>
      <c r="AI20" s="41">
        <v>9</v>
      </c>
      <c r="AJ20" s="41">
        <v>6</v>
      </c>
      <c r="AK20" s="41">
        <v>5</v>
      </c>
      <c r="AL20" s="41">
        <v>2</v>
      </c>
      <c r="AM20" s="41">
        <v>9</v>
      </c>
      <c r="AN20" s="41">
        <v>8</v>
      </c>
      <c r="AO20" s="41">
        <v>5</v>
      </c>
      <c r="AP20" s="41">
        <v>7</v>
      </c>
      <c r="AQ20" s="41">
        <v>18</v>
      </c>
      <c r="AR20" s="41">
        <v>7</v>
      </c>
      <c r="AS20" s="41">
        <v>7</v>
      </c>
      <c r="AT20" s="41">
        <v>6</v>
      </c>
      <c r="AU20" s="41">
        <v>6</v>
      </c>
      <c r="AV20" s="41">
        <v>3</v>
      </c>
      <c r="AW20" s="41">
        <v>2</v>
      </c>
      <c r="AX20" s="41">
        <v>6</v>
      </c>
      <c r="AY20" s="41">
        <v>8</v>
      </c>
      <c r="AZ20" s="41">
        <v>10</v>
      </c>
    </row>
    <row r="21" spans="2:52" ht="20.25" customHeight="1">
      <c r="B21" s="48" t="s">
        <v>46</v>
      </c>
      <c r="C21" s="45">
        <f t="shared" si="3"/>
        <v>871</v>
      </c>
      <c r="D21" s="41">
        <v>11</v>
      </c>
      <c r="E21" s="41">
        <v>12</v>
      </c>
      <c r="F21" s="41">
        <v>11</v>
      </c>
      <c r="G21" s="41">
        <v>26</v>
      </c>
      <c r="H21" s="41">
        <v>14</v>
      </c>
      <c r="I21" s="41">
        <v>15</v>
      </c>
      <c r="J21" s="41">
        <v>14</v>
      </c>
      <c r="K21" s="41">
        <v>9</v>
      </c>
      <c r="L21" s="41">
        <v>28</v>
      </c>
      <c r="M21" s="41">
        <v>11</v>
      </c>
      <c r="N21" s="41">
        <v>15</v>
      </c>
      <c r="O21" s="41">
        <v>16</v>
      </c>
      <c r="P21" s="41">
        <v>7</v>
      </c>
      <c r="Q21" s="41">
        <v>12</v>
      </c>
      <c r="R21" s="41">
        <v>9</v>
      </c>
      <c r="S21" s="41">
        <v>23</v>
      </c>
      <c r="T21" s="41">
        <v>12</v>
      </c>
      <c r="U21" s="41">
        <v>26</v>
      </c>
      <c r="V21" s="41">
        <v>24</v>
      </c>
      <c r="W21" s="41">
        <v>27</v>
      </c>
      <c r="X21" s="41">
        <v>15</v>
      </c>
      <c r="Y21" s="41">
        <v>22</v>
      </c>
      <c r="Z21" s="41">
        <v>8</v>
      </c>
      <c r="AA21" s="41">
        <v>34</v>
      </c>
      <c r="AB21" s="41">
        <v>24</v>
      </c>
      <c r="AC21" s="41">
        <v>29</v>
      </c>
      <c r="AD21" s="41">
        <v>14</v>
      </c>
      <c r="AE21" s="41">
        <v>22</v>
      </c>
      <c r="AF21" s="41">
        <v>17</v>
      </c>
      <c r="AG21" s="41">
        <v>15</v>
      </c>
      <c r="AH21" s="41">
        <v>14</v>
      </c>
      <c r="AI21" s="41">
        <v>11</v>
      </c>
      <c r="AJ21" s="41">
        <v>8</v>
      </c>
      <c r="AK21" s="41">
        <v>20</v>
      </c>
      <c r="AL21" s="41">
        <v>1</v>
      </c>
      <c r="AM21" s="41">
        <v>29</v>
      </c>
      <c r="AN21" s="41">
        <v>26</v>
      </c>
      <c r="AO21" s="41">
        <v>12</v>
      </c>
      <c r="AP21" s="41">
        <v>18</v>
      </c>
      <c r="AQ21" s="41">
        <v>23</v>
      </c>
      <c r="AR21" s="41">
        <v>21</v>
      </c>
      <c r="AS21" s="41">
        <v>25</v>
      </c>
      <c r="AT21" s="41">
        <v>14</v>
      </c>
      <c r="AU21" s="41">
        <v>12</v>
      </c>
      <c r="AV21" s="41">
        <v>17</v>
      </c>
      <c r="AW21" s="41">
        <v>17</v>
      </c>
      <c r="AX21" s="41">
        <v>34</v>
      </c>
      <c r="AY21" s="41">
        <v>26</v>
      </c>
      <c r="AZ21" s="41">
        <v>21</v>
      </c>
    </row>
    <row r="22" spans="2:52" ht="20.25" customHeight="1">
      <c r="B22" s="48" t="s">
        <v>47</v>
      </c>
      <c r="C22" s="45">
        <f t="shared" si="3"/>
        <v>3907</v>
      </c>
      <c r="D22" s="41">
        <v>52</v>
      </c>
      <c r="E22" s="41">
        <v>36</v>
      </c>
      <c r="F22" s="41">
        <v>44</v>
      </c>
      <c r="G22" s="41">
        <v>50</v>
      </c>
      <c r="H22" s="41">
        <v>76</v>
      </c>
      <c r="I22" s="41">
        <v>86</v>
      </c>
      <c r="J22" s="41">
        <v>88</v>
      </c>
      <c r="K22" s="41">
        <v>47</v>
      </c>
      <c r="L22" s="41">
        <v>81</v>
      </c>
      <c r="M22" s="41">
        <v>62</v>
      </c>
      <c r="N22" s="41">
        <v>65</v>
      </c>
      <c r="O22" s="41">
        <v>90</v>
      </c>
      <c r="P22" s="41">
        <v>57</v>
      </c>
      <c r="Q22" s="41">
        <v>75</v>
      </c>
      <c r="R22" s="41">
        <v>66</v>
      </c>
      <c r="S22" s="41">
        <v>83</v>
      </c>
      <c r="T22" s="41">
        <v>72</v>
      </c>
      <c r="U22" s="41">
        <v>76</v>
      </c>
      <c r="V22" s="41">
        <v>66</v>
      </c>
      <c r="W22" s="41">
        <v>86</v>
      </c>
      <c r="X22" s="41">
        <v>84</v>
      </c>
      <c r="Y22" s="41">
        <v>100</v>
      </c>
      <c r="Z22" s="41">
        <v>85</v>
      </c>
      <c r="AA22" s="41">
        <v>89</v>
      </c>
      <c r="AB22" s="41">
        <v>103</v>
      </c>
      <c r="AC22" s="41">
        <v>122</v>
      </c>
      <c r="AD22" s="41">
        <v>84</v>
      </c>
      <c r="AE22" s="41">
        <v>75</v>
      </c>
      <c r="AF22" s="41">
        <v>80</v>
      </c>
      <c r="AG22" s="41">
        <v>81</v>
      </c>
      <c r="AH22" s="41">
        <v>72</v>
      </c>
      <c r="AI22" s="41">
        <v>60</v>
      </c>
      <c r="AJ22" s="41">
        <v>81</v>
      </c>
      <c r="AK22" s="41">
        <v>77</v>
      </c>
      <c r="AL22" s="41">
        <v>14</v>
      </c>
      <c r="AM22" s="41">
        <v>96</v>
      </c>
      <c r="AN22" s="41">
        <v>87</v>
      </c>
      <c r="AO22" s="41">
        <v>74</v>
      </c>
      <c r="AP22" s="41">
        <v>77</v>
      </c>
      <c r="AQ22" s="41">
        <v>155</v>
      </c>
      <c r="AR22" s="41">
        <v>103</v>
      </c>
      <c r="AS22" s="41">
        <v>125</v>
      </c>
      <c r="AT22" s="41">
        <v>63</v>
      </c>
      <c r="AU22" s="41">
        <v>74</v>
      </c>
      <c r="AV22" s="41">
        <v>92</v>
      </c>
      <c r="AW22" s="41">
        <v>81</v>
      </c>
      <c r="AX22" s="41">
        <v>118</v>
      </c>
      <c r="AY22" s="41">
        <v>85</v>
      </c>
      <c r="AZ22" s="41">
        <v>112</v>
      </c>
    </row>
    <row r="23" spans="2:52" ht="20.25" customHeight="1">
      <c r="B23" s="48" t="s">
        <v>48</v>
      </c>
      <c r="C23" s="45">
        <f t="shared" si="3"/>
        <v>1597</v>
      </c>
      <c r="D23" s="41">
        <v>43</v>
      </c>
      <c r="E23" s="41">
        <v>26</v>
      </c>
      <c r="F23" s="41">
        <v>30</v>
      </c>
      <c r="G23" s="41">
        <v>26</v>
      </c>
      <c r="H23" s="41">
        <v>27</v>
      </c>
      <c r="I23" s="41">
        <v>27</v>
      </c>
      <c r="J23" s="41">
        <v>24</v>
      </c>
      <c r="K23" s="41">
        <v>40</v>
      </c>
      <c r="L23" s="41">
        <v>33</v>
      </c>
      <c r="M23" s="41">
        <v>50</v>
      </c>
      <c r="N23" s="41">
        <v>26</v>
      </c>
      <c r="O23" s="41">
        <v>34</v>
      </c>
      <c r="P23" s="41">
        <v>47</v>
      </c>
      <c r="Q23" s="41">
        <v>34</v>
      </c>
      <c r="R23" s="41">
        <v>37</v>
      </c>
      <c r="S23" s="41">
        <v>33</v>
      </c>
      <c r="T23" s="41">
        <v>46</v>
      </c>
      <c r="U23" s="41">
        <v>31</v>
      </c>
      <c r="V23" s="41">
        <v>39</v>
      </c>
      <c r="W23" s="41">
        <v>44</v>
      </c>
      <c r="X23" s="41">
        <v>42</v>
      </c>
      <c r="Y23" s="41">
        <v>32</v>
      </c>
      <c r="Z23" s="41">
        <v>22</v>
      </c>
      <c r="AA23" s="41">
        <v>31</v>
      </c>
      <c r="AB23" s="41">
        <v>31</v>
      </c>
      <c r="AC23" s="41">
        <v>40</v>
      </c>
      <c r="AD23" s="41">
        <v>34</v>
      </c>
      <c r="AE23" s="41">
        <v>30</v>
      </c>
      <c r="AF23" s="41">
        <v>23</v>
      </c>
      <c r="AG23" s="41">
        <v>35</v>
      </c>
      <c r="AH23" s="41">
        <v>30</v>
      </c>
      <c r="AI23" s="41">
        <v>28</v>
      </c>
      <c r="AJ23" s="41">
        <v>32</v>
      </c>
      <c r="AK23" s="41">
        <v>34</v>
      </c>
      <c r="AL23" s="41">
        <v>3</v>
      </c>
      <c r="AM23" s="41">
        <v>59</v>
      </c>
      <c r="AN23" s="41">
        <v>48</v>
      </c>
      <c r="AO23" s="41">
        <v>41</v>
      </c>
      <c r="AP23" s="41">
        <v>30</v>
      </c>
      <c r="AQ23" s="41">
        <v>13</v>
      </c>
      <c r="AR23" s="41">
        <v>21</v>
      </c>
      <c r="AS23" s="41">
        <v>26</v>
      </c>
      <c r="AT23" s="41">
        <v>23</v>
      </c>
      <c r="AU23" s="41">
        <v>29</v>
      </c>
      <c r="AV23" s="41">
        <v>26</v>
      </c>
      <c r="AW23" s="41">
        <v>34</v>
      </c>
      <c r="AX23" s="41">
        <v>51</v>
      </c>
      <c r="AY23" s="41">
        <v>22</v>
      </c>
      <c r="AZ23" s="41">
        <v>30</v>
      </c>
    </row>
    <row r="24" spans="2:52" ht="20.25" customHeight="1">
      <c r="B24" s="48" t="s">
        <v>49</v>
      </c>
      <c r="C24" s="45">
        <f t="shared" si="3"/>
        <v>6412</v>
      </c>
      <c r="D24" s="41">
        <v>153</v>
      </c>
      <c r="E24" s="41">
        <v>128</v>
      </c>
      <c r="F24" s="41">
        <v>155</v>
      </c>
      <c r="G24" s="41">
        <v>122</v>
      </c>
      <c r="H24" s="41">
        <v>94</v>
      </c>
      <c r="I24" s="41">
        <v>135</v>
      </c>
      <c r="J24" s="41">
        <v>119</v>
      </c>
      <c r="K24" s="41">
        <v>131</v>
      </c>
      <c r="L24" s="41">
        <v>157</v>
      </c>
      <c r="M24" s="41">
        <v>161</v>
      </c>
      <c r="N24" s="41">
        <v>134</v>
      </c>
      <c r="O24" s="41">
        <v>139</v>
      </c>
      <c r="P24" s="41">
        <v>140</v>
      </c>
      <c r="Q24" s="41">
        <v>181</v>
      </c>
      <c r="R24" s="41">
        <v>132</v>
      </c>
      <c r="S24" s="41">
        <v>119</v>
      </c>
      <c r="T24" s="41">
        <v>165</v>
      </c>
      <c r="U24" s="41">
        <v>120</v>
      </c>
      <c r="V24" s="41">
        <v>134</v>
      </c>
      <c r="W24" s="41">
        <v>159</v>
      </c>
      <c r="X24" s="41">
        <v>173</v>
      </c>
      <c r="Y24" s="41">
        <v>110</v>
      </c>
      <c r="Z24" s="41">
        <v>119</v>
      </c>
      <c r="AA24" s="41">
        <v>176</v>
      </c>
      <c r="AB24" s="41">
        <v>140</v>
      </c>
      <c r="AC24" s="41">
        <v>144</v>
      </c>
      <c r="AD24" s="41">
        <v>111</v>
      </c>
      <c r="AE24" s="41">
        <v>104</v>
      </c>
      <c r="AF24" s="41">
        <v>124</v>
      </c>
      <c r="AG24" s="41">
        <v>113</v>
      </c>
      <c r="AH24" s="41">
        <v>104</v>
      </c>
      <c r="AI24" s="41">
        <v>98</v>
      </c>
      <c r="AJ24" s="41">
        <v>149</v>
      </c>
      <c r="AK24" s="41">
        <v>136</v>
      </c>
      <c r="AL24" s="41">
        <v>11</v>
      </c>
      <c r="AM24" s="41">
        <v>174</v>
      </c>
      <c r="AN24" s="41">
        <v>157</v>
      </c>
      <c r="AO24" s="41">
        <v>134</v>
      </c>
      <c r="AP24" s="41">
        <v>94</v>
      </c>
      <c r="AQ24" s="41">
        <v>94</v>
      </c>
      <c r="AR24" s="41">
        <v>93</v>
      </c>
      <c r="AS24" s="41">
        <v>90</v>
      </c>
      <c r="AT24" s="41">
        <v>109</v>
      </c>
      <c r="AU24" s="41">
        <v>88</v>
      </c>
      <c r="AV24" s="41">
        <v>189</v>
      </c>
      <c r="AW24" s="41">
        <v>151</v>
      </c>
      <c r="AX24" s="41">
        <v>152</v>
      </c>
      <c r="AY24" s="41">
        <v>124</v>
      </c>
      <c r="AZ24" s="41">
        <v>173</v>
      </c>
    </row>
    <row r="25" spans="2:52" ht="20.25" customHeight="1">
      <c r="B25" s="48" t="s">
        <v>50</v>
      </c>
      <c r="C25" s="45">
        <f t="shared" si="3"/>
        <v>1380</v>
      </c>
      <c r="D25" s="41">
        <v>49</v>
      </c>
      <c r="E25" s="41">
        <v>25</v>
      </c>
      <c r="F25" s="41">
        <v>14</v>
      </c>
      <c r="G25" s="41">
        <v>19</v>
      </c>
      <c r="H25" s="41">
        <v>25</v>
      </c>
      <c r="I25" s="41">
        <v>21</v>
      </c>
      <c r="J25" s="41">
        <v>29</v>
      </c>
      <c r="K25" s="41">
        <v>19</v>
      </c>
      <c r="L25" s="41">
        <v>50</v>
      </c>
      <c r="M25" s="41">
        <v>40</v>
      </c>
      <c r="N25" s="41">
        <v>30</v>
      </c>
      <c r="O25" s="41">
        <v>23</v>
      </c>
      <c r="P25" s="41">
        <v>16</v>
      </c>
      <c r="Q25" s="41">
        <v>31</v>
      </c>
      <c r="R25" s="41">
        <v>21</v>
      </c>
      <c r="S25" s="41">
        <v>38</v>
      </c>
      <c r="T25" s="41">
        <v>25</v>
      </c>
      <c r="U25" s="41">
        <v>33</v>
      </c>
      <c r="V25" s="41">
        <v>25</v>
      </c>
      <c r="W25" s="41">
        <v>34</v>
      </c>
      <c r="X25" s="41">
        <v>30</v>
      </c>
      <c r="Y25" s="41">
        <v>29</v>
      </c>
      <c r="Z25" s="41">
        <v>32</v>
      </c>
      <c r="AA25" s="41">
        <v>34</v>
      </c>
      <c r="AB25" s="41">
        <v>29</v>
      </c>
      <c r="AC25" s="41">
        <v>35</v>
      </c>
      <c r="AD25" s="41">
        <v>32</v>
      </c>
      <c r="AE25" s="41">
        <v>19</v>
      </c>
      <c r="AF25" s="41">
        <v>29</v>
      </c>
      <c r="AG25" s="41">
        <v>43</v>
      </c>
      <c r="AH25" s="41">
        <v>22</v>
      </c>
      <c r="AI25" s="41">
        <v>25</v>
      </c>
      <c r="AJ25" s="41">
        <v>31</v>
      </c>
      <c r="AK25" s="41">
        <v>24</v>
      </c>
      <c r="AL25" s="41">
        <v>0</v>
      </c>
      <c r="AM25" s="41">
        <v>47</v>
      </c>
      <c r="AN25" s="41">
        <v>43</v>
      </c>
      <c r="AO25" s="41">
        <v>22</v>
      </c>
      <c r="AP25" s="41">
        <v>19</v>
      </c>
      <c r="AQ25" s="41">
        <v>18</v>
      </c>
      <c r="AR25" s="41">
        <v>27</v>
      </c>
      <c r="AS25" s="41">
        <v>15</v>
      </c>
      <c r="AT25" s="41">
        <v>24</v>
      </c>
      <c r="AU25" s="41">
        <v>24</v>
      </c>
      <c r="AV25" s="41">
        <v>27</v>
      </c>
      <c r="AW25" s="41">
        <v>38</v>
      </c>
      <c r="AX25" s="41">
        <v>27</v>
      </c>
      <c r="AY25" s="41">
        <v>26</v>
      </c>
      <c r="AZ25" s="41">
        <v>42</v>
      </c>
    </row>
    <row r="26" spans="2:52" ht="20.25" customHeight="1">
      <c r="B26" s="48" t="s">
        <v>51</v>
      </c>
      <c r="C26" s="45">
        <f t="shared" si="3"/>
        <v>441</v>
      </c>
      <c r="D26" s="41">
        <v>12</v>
      </c>
      <c r="E26" s="41">
        <v>4</v>
      </c>
      <c r="F26" s="41">
        <v>6</v>
      </c>
      <c r="G26" s="41">
        <v>15</v>
      </c>
      <c r="H26" s="41">
        <v>7</v>
      </c>
      <c r="I26" s="41">
        <v>10</v>
      </c>
      <c r="J26" s="41">
        <v>5</v>
      </c>
      <c r="K26" s="41">
        <v>11</v>
      </c>
      <c r="L26" s="41">
        <v>1</v>
      </c>
      <c r="M26" s="41">
        <v>11</v>
      </c>
      <c r="N26" s="41">
        <v>13</v>
      </c>
      <c r="O26" s="41">
        <v>11</v>
      </c>
      <c r="P26" s="41">
        <v>20</v>
      </c>
      <c r="Q26" s="41">
        <v>12</v>
      </c>
      <c r="R26" s="41">
        <v>8</v>
      </c>
      <c r="S26" s="41">
        <v>10</v>
      </c>
      <c r="T26" s="41">
        <v>16</v>
      </c>
      <c r="U26" s="41">
        <v>4</v>
      </c>
      <c r="V26" s="41">
        <v>6</v>
      </c>
      <c r="W26" s="41">
        <v>9</v>
      </c>
      <c r="X26" s="41">
        <v>9</v>
      </c>
      <c r="Y26" s="41">
        <v>7</v>
      </c>
      <c r="Z26" s="41">
        <v>8</v>
      </c>
      <c r="AA26" s="41">
        <v>13</v>
      </c>
      <c r="AB26" s="41">
        <v>16</v>
      </c>
      <c r="AC26" s="41">
        <v>8</v>
      </c>
      <c r="AD26" s="41">
        <v>13</v>
      </c>
      <c r="AE26" s="41">
        <v>15</v>
      </c>
      <c r="AF26" s="41">
        <v>5</v>
      </c>
      <c r="AG26" s="41">
        <v>12</v>
      </c>
      <c r="AH26" s="41">
        <v>10</v>
      </c>
      <c r="AI26" s="41">
        <v>4</v>
      </c>
      <c r="AJ26" s="41">
        <v>7</v>
      </c>
      <c r="AK26" s="41">
        <v>12</v>
      </c>
      <c r="AL26" s="41">
        <v>3</v>
      </c>
      <c r="AM26" s="41">
        <v>4</v>
      </c>
      <c r="AN26" s="41">
        <v>5</v>
      </c>
      <c r="AO26" s="41">
        <v>10</v>
      </c>
      <c r="AP26" s="41">
        <v>10</v>
      </c>
      <c r="AQ26" s="41">
        <v>6</v>
      </c>
      <c r="AR26" s="41">
        <v>4</v>
      </c>
      <c r="AS26" s="41">
        <v>3</v>
      </c>
      <c r="AT26" s="41">
        <v>13</v>
      </c>
      <c r="AU26" s="41">
        <v>8</v>
      </c>
      <c r="AV26" s="41">
        <v>8</v>
      </c>
      <c r="AW26" s="41">
        <v>14</v>
      </c>
      <c r="AX26" s="41">
        <v>5</v>
      </c>
      <c r="AY26" s="41">
        <v>1</v>
      </c>
      <c r="AZ26" s="41">
        <v>17</v>
      </c>
    </row>
    <row r="27" spans="2:52" ht="20.25" customHeight="1">
      <c r="B27" s="52" t="s">
        <v>54</v>
      </c>
      <c r="C27" s="45">
        <f>SUM(C9:C26)</f>
        <v>21102</v>
      </c>
      <c r="D27" s="45">
        <f aca="true" t="shared" si="4" ref="D27:AZ27">SUM(D9:D26)</f>
        <v>439</v>
      </c>
      <c r="E27" s="45">
        <f t="shared" si="4"/>
        <v>322</v>
      </c>
      <c r="F27" s="45">
        <f t="shared" si="4"/>
        <v>334</v>
      </c>
      <c r="G27" s="45">
        <f t="shared" si="4"/>
        <v>404</v>
      </c>
      <c r="H27" s="45">
        <f t="shared" si="4"/>
        <v>357</v>
      </c>
      <c r="I27" s="45">
        <f t="shared" si="4"/>
        <v>467</v>
      </c>
      <c r="J27" s="45">
        <f t="shared" si="4"/>
        <v>413</v>
      </c>
      <c r="K27" s="45">
        <f t="shared" si="4"/>
        <v>385</v>
      </c>
      <c r="L27" s="45">
        <f t="shared" si="4"/>
        <v>507</v>
      </c>
      <c r="M27" s="45">
        <f t="shared" si="4"/>
        <v>489</v>
      </c>
      <c r="N27" s="45">
        <f t="shared" si="4"/>
        <v>430</v>
      </c>
      <c r="O27" s="45">
        <f t="shared" si="4"/>
        <v>459</v>
      </c>
      <c r="P27" s="45">
        <f t="shared" si="4"/>
        <v>427</v>
      </c>
      <c r="Q27" s="45">
        <f t="shared" si="4"/>
        <v>517</v>
      </c>
      <c r="R27" s="45">
        <f t="shared" si="4"/>
        <v>407</v>
      </c>
      <c r="S27" s="45">
        <f t="shared" si="4"/>
        <v>460</v>
      </c>
      <c r="T27" s="45">
        <f t="shared" si="4"/>
        <v>447</v>
      </c>
      <c r="U27" s="45">
        <f t="shared" si="4"/>
        <v>442</v>
      </c>
      <c r="V27" s="45">
        <f t="shared" si="4"/>
        <v>397</v>
      </c>
      <c r="W27" s="45">
        <f t="shared" si="4"/>
        <v>504</v>
      </c>
      <c r="X27" s="45">
        <f t="shared" si="4"/>
        <v>504</v>
      </c>
      <c r="Y27" s="45">
        <f t="shared" si="4"/>
        <v>411</v>
      </c>
      <c r="Z27" s="45">
        <f t="shared" si="4"/>
        <v>400</v>
      </c>
      <c r="AA27" s="45">
        <f t="shared" si="4"/>
        <v>530</v>
      </c>
      <c r="AB27" s="45">
        <f t="shared" si="4"/>
        <v>503</v>
      </c>
      <c r="AC27" s="45">
        <f t="shared" si="4"/>
        <v>517</v>
      </c>
      <c r="AD27" s="45">
        <f t="shared" si="4"/>
        <v>423</v>
      </c>
      <c r="AE27" s="45">
        <f t="shared" si="4"/>
        <v>383</v>
      </c>
      <c r="AF27" s="45">
        <f t="shared" si="4"/>
        <v>401</v>
      </c>
      <c r="AG27" s="45">
        <f t="shared" si="4"/>
        <v>410</v>
      </c>
      <c r="AH27" s="45">
        <f t="shared" si="4"/>
        <v>339</v>
      </c>
      <c r="AI27" s="45">
        <f t="shared" si="4"/>
        <v>340</v>
      </c>
      <c r="AJ27" s="45">
        <f t="shared" si="4"/>
        <v>436</v>
      </c>
      <c r="AK27" s="45">
        <f t="shared" si="4"/>
        <v>443</v>
      </c>
      <c r="AL27" s="45">
        <f t="shared" si="4"/>
        <v>50</v>
      </c>
      <c r="AM27" s="45">
        <f t="shared" si="4"/>
        <v>593</v>
      </c>
      <c r="AN27" s="45">
        <f t="shared" si="4"/>
        <v>512</v>
      </c>
      <c r="AO27" s="45">
        <f t="shared" si="4"/>
        <v>441</v>
      </c>
      <c r="AP27" s="45">
        <f t="shared" si="4"/>
        <v>367</v>
      </c>
      <c r="AQ27" s="45">
        <f t="shared" si="4"/>
        <v>442</v>
      </c>
      <c r="AR27" s="45">
        <f t="shared" si="4"/>
        <v>397</v>
      </c>
      <c r="AS27" s="45">
        <f t="shared" si="4"/>
        <v>396</v>
      </c>
      <c r="AT27" s="45">
        <f t="shared" si="4"/>
        <v>341</v>
      </c>
      <c r="AU27" s="45">
        <f t="shared" si="4"/>
        <v>389</v>
      </c>
      <c r="AV27" s="45">
        <f t="shared" si="4"/>
        <v>488</v>
      </c>
      <c r="AW27" s="45">
        <f t="shared" si="4"/>
        <v>459</v>
      </c>
      <c r="AX27" s="45">
        <f t="shared" si="4"/>
        <v>554</v>
      </c>
      <c r="AY27" s="45">
        <f t="shared" si="4"/>
        <v>450</v>
      </c>
      <c r="AZ27" s="45">
        <f t="shared" si="4"/>
        <v>576</v>
      </c>
    </row>
    <row r="28" spans="1:52" ht="12.75">
      <c r="A28" s="46"/>
      <c r="B28" s="45" t="s">
        <v>52</v>
      </c>
      <c r="C28" s="45">
        <f>SUM(D28:AZ28)</f>
        <v>10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4</v>
      </c>
      <c r="V28" s="41">
        <v>0</v>
      </c>
      <c r="W28" s="41">
        <v>0</v>
      </c>
      <c r="X28" s="41">
        <v>0</v>
      </c>
      <c r="Y28" s="41">
        <v>0</v>
      </c>
      <c r="Z28" s="41">
        <v>1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2</v>
      </c>
      <c r="AG28" s="41">
        <v>0</v>
      </c>
      <c r="AH28" s="41">
        <v>0</v>
      </c>
      <c r="AI28" s="41">
        <v>0</v>
      </c>
      <c r="AJ28" s="41"/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3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</row>
    <row r="29" spans="1:52" ht="12.75">
      <c r="A29" s="46"/>
      <c r="B29" s="45" t="s">
        <v>18</v>
      </c>
      <c r="C29" s="45">
        <f>SUM(D29:AZ29)</f>
        <v>474</v>
      </c>
      <c r="D29" s="41">
        <v>9</v>
      </c>
      <c r="E29" s="41">
        <v>7</v>
      </c>
      <c r="F29" s="41">
        <v>9</v>
      </c>
      <c r="G29" s="41">
        <v>1</v>
      </c>
      <c r="H29" s="41">
        <v>9</v>
      </c>
      <c r="I29" s="41">
        <v>13</v>
      </c>
      <c r="J29" s="41">
        <v>8</v>
      </c>
      <c r="K29" s="41">
        <v>9</v>
      </c>
      <c r="L29" s="41">
        <v>16</v>
      </c>
      <c r="M29" s="41">
        <v>10</v>
      </c>
      <c r="N29" s="41">
        <v>6</v>
      </c>
      <c r="O29" s="41">
        <v>8</v>
      </c>
      <c r="P29" s="41">
        <v>7</v>
      </c>
      <c r="Q29" s="41">
        <v>7</v>
      </c>
      <c r="R29" s="41">
        <v>6</v>
      </c>
      <c r="S29" s="41">
        <v>15</v>
      </c>
      <c r="T29" s="41">
        <v>13</v>
      </c>
      <c r="U29" s="41">
        <v>9</v>
      </c>
      <c r="V29" s="41">
        <v>10</v>
      </c>
      <c r="W29" s="41">
        <v>8</v>
      </c>
      <c r="X29" s="41">
        <v>13</v>
      </c>
      <c r="Y29" s="41">
        <v>7</v>
      </c>
      <c r="Z29" s="41">
        <v>10</v>
      </c>
      <c r="AA29" s="41">
        <v>15</v>
      </c>
      <c r="AB29" s="41">
        <v>14</v>
      </c>
      <c r="AC29" s="41">
        <v>13</v>
      </c>
      <c r="AD29" s="41">
        <v>7</v>
      </c>
      <c r="AE29" s="41">
        <v>11</v>
      </c>
      <c r="AF29" s="41">
        <v>7</v>
      </c>
      <c r="AG29" s="41">
        <v>11</v>
      </c>
      <c r="AH29" s="41">
        <v>6</v>
      </c>
      <c r="AI29" s="41">
        <v>6</v>
      </c>
      <c r="AJ29" s="41">
        <v>5</v>
      </c>
      <c r="AK29" s="41">
        <v>4</v>
      </c>
      <c r="AL29" s="41">
        <v>2</v>
      </c>
      <c r="AM29" s="41">
        <v>19</v>
      </c>
      <c r="AN29" s="41">
        <v>8</v>
      </c>
      <c r="AO29" s="41">
        <v>13</v>
      </c>
      <c r="AP29" s="41">
        <v>11</v>
      </c>
      <c r="AQ29" s="41">
        <v>11</v>
      </c>
      <c r="AR29" s="41">
        <v>9</v>
      </c>
      <c r="AS29" s="41">
        <v>13</v>
      </c>
      <c r="AT29" s="41">
        <v>10</v>
      </c>
      <c r="AU29" s="41">
        <v>10</v>
      </c>
      <c r="AV29" s="41">
        <v>13</v>
      </c>
      <c r="AW29" s="41">
        <v>12</v>
      </c>
      <c r="AX29" s="41">
        <v>12</v>
      </c>
      <c r="AY29" s="41">
        <v>8</v>
      </c>
      <c r="AZ29" s="41">
        <v>14</v>
      </c>
    </row>
    <row r="30" spans="1:52" ht="12.75">
      <c r="A30" s="46"/>
      <c r="B30" s="45" t="s">
        <v>53</v>
      </c>
      <c r="C30" s="45">
        <f>SUM(D30:AZ30)</f>
        <v>1312</v>
      </c>
      <c r="D30" s="41">
        <v>19</v>
      </c>
      <c r="E30" s="41">
        <v>17</v>
      </c>
      <c r="F30" s="41">
        <v>27</v>
      </c>
      <c r="G30" s="41">
        <v>32</v>
      </c>
      <c r="H30" s="41">
        <v>28</v>
      </c>
      <c r="I30" s="41">
        <v>24</v>
      </c>
      <c r="J30" s="41">
        <v>25</v>
      </c>
      <c r="K30" s="41">
        <v>24</v>
      </c>
      <c r="L30" s="41">
        <v>24</v>
      </c>
      <c r="M30" s="41">
        <v>26</v>
      </c>
      <c r="N30" s="41">
        <v>31</v>
      </c>
      <c r="O30" s="41">
        <v>41</v>
      </c>
      <c r="P30" s="41">
        <v>19</v>
      </c>
      <c r="Q30" s="41">
        <v>24</v>
      </c>
      <c r="R30" s="41">
        <v>32</v>
      </c>
      <c r="S30" s="41">
        <v>20</v>
      </c>
      <c r="T30" s="41">
        <v>22</v>
      </c>
      <c r="U30" s="41">
        <v>19</v>
      </c>
      <c r="V30" s="41">
        <v>67</v>
      </c>
      <c r="W30" s="41">
        <v>30</v>
      </c>
      <c r="X30" s="41">
        <v>25</v>
      </c>
      <c r="Y30" s="41">
        <v>24</v>
      </c>
      <c r="Z30" s="41">
        <v>22</v>
      </c>
      <c r="AA30" s="41">
        <v>44</v>
      </c>
      <c r="AB30" s="41">
        <v>40</v>
      </c>
      <c r="AC30" s="41">
        <v>33</v>
      </c>
      <c r="AD30" s="41">
        <v>24</v>
      </c>
      <c r="AE30" s="41">
        <v>32</v>
      </c>
      <c r="AF30" s="41">
        <v>23</v>
      </c>
      <c r="AG30" s="41">
        <v>19</v>
      </c>
      <c r="AH30" s="41">
        <v>20</v>
      </c>
      <c r="AI30" s="41">
        <v>11</v>
      </c>
      <c r="AJ30" s="41">
        <v>20</v>
      </c>
      <c r="AK30" s="41">
        <v>18</v>
      </c>
      <c r="AL30" s="41">
        <v>6</v>
      </c>
      <c r="AM30" s="41">
        <v>29</v>
      </c>
      <c r="AN30" s="41">
        <v>36</v>
      </c>
      <c r="AO30" s="41">
        <v>44</v>
      </c>
      <c r="AP30" s="41">
        <v>19</v>
      </c>
      <c r="AQ30" s="41">
        <v>26</v>
      </c>
      <c r="AR30" s="41">
        <v>25</v>
      </c>
      <c r="AS30" s="41">
        <v>20</v>
      </c>
      <c r="AT30" s="41">
        <v>34</v>
      </c>
      <c r="AU30" s="41">
        <v>25</v>
      </c>
      <c r="AV30" s="41">
        <v>16</v>
      </c>
      <c r="AW30" s="41">
        <v>33</v>
      </c>
      <c r="AX30" s="41">
        <v>45</v>
      </c>
      <c r="AY30" s="41">
        <v>21</v>
      </c>
      <c r="AZ30" s="41">
        <v>27</v>
      </c>
    </row>
    <row r="31" spans="2:52" ht="12.75">
      <c r="B31" s="46" t="s">
        <v>55</v>
      </c>
      <c r="C31" s="45">
        <f>SUM(D31:AZ31)</f>
        <v>4815</v>
      </c>
      <c r="D31" s="41">
        <v>120</v>
      </c>
      <c r="E31" s="41">
        <v>75</v>
      </c>
      <c r="F31" s="41">
        <v>43</v>
      </c>
      <c r="G31" s="41">
        <v>89</v>
      </c>
      <c r="H31" s="41">
        <v>75</v>
      </c>
      <c r="I31" s="41">
        <v>110</v>
      </c>
      <c r="J31" s="41">
        <v>97</v>
      </c>
      <c r="K31" s="41">
        <v>106</v>
      </c>
      <c r="L31" s="41">
        <v>95</v>
      </c>
      <c r="M31" s="41">
        <v>132</v>
      </c>
      <c r="N31" s="41">
        <v>101</v>
      </c>
      <c r="O31" s="41">
        <v>91</v>
      </c>
      <c r="P31" s="41">
        <v>100</v>
      </c>
      <c r="Q31" s="41">
        <v>110</v>
      </c>
      <c r="R31" s="41">
        <v>105</v>
      </c>
      <c r="S31" s="41">
        <v>102</v>
      </c>
      <c r="T31" s="41">
        <v>95</v>
      </c>
      <c r="U31" s="41">
        <v>99</v>
      </c>
      <c r="V31" s="41">
        <v>98</v>
      </c>
      <c r="W31" s="41">
        <v>99</v>
      </c>
      <c r="X31" s="41">
        <v>105</v>
      </c>
      <c r="Y31" s="41">
        <v>81</v>
      </c>
      <c r="Z31" s="41">
        <v>104</v>
      </c>
      <c r="AA31" s="41">
        <v>120</v>
      </c>
      <c r="AB31" s="41">
        <v>117</v>
      </c>
      <c r="AC31" s="41">
        <v>137</v>
      </c>
      <c r="AD31" s="41">
        <v>99</v>
      </c>
      <c r="AE31" s="41">
        <v>73</v>
      </c>
      <c r="AF31" s="41">
        <v>64</v>
      </c>
      <c r="AG31" s="41">
        <v>90</v>
      </c>
      <c r="AH31" s="41">
        <v>76</v>
      </c>
      <c r="AI31" s="41">
        <v>99</v>
      </c>
      <c r="AJ31" s="41">
        <v>121</v>
      </c>
      <c r="AK31" s="41">
        <v>101</v>
      </c>
      <c r="AL31" s="41">
        <v>15</v>
      </c>
      <c r="AM31" s="41">
        <v>168</v>
      </c>
      <c r="AN31" s="41">
        <v>111</v>
      </c>
      <c r="AO31" s="41">
        <v>102</v>
      </c>
      <c r="AP31" s="41">
        <v>78</v>
      </c>
      <c r="AQ31" s="41">
        <v>88</v>
      </c>
      <c r="AR31" s="41">
        <v>86</v>
      </c>
      <c r="AS31" s="41">
        <v>84</v>
      </c>
      <c r="AT31" s="41">
        <v>66</v>
      </c>
      <c r="AU31" s="41">
        <v>100</v>
      </c>
      <c r="AV31" s="41">
        <v>111</v>
      </c>
      <c r="AW31" s="41">
        <v>108</v>
      </c>
      <c r="AX31" s="41">
        <v>140</v>
      </c>
      <c r="AY31" s="41">
        <v>82</v>
      </c>
      <c r="AZ31" s="41">
        <v>147</v>
      </c>
    </row>
    <row r="32" spans="2:52" s="47" customFormat="1" ht="12.75">
      <c r="B32" s="47" t="s">
        <v>27</v>
      </c>
      <c r="C32" s="47">
        <f>SUM(C27:C31)</f>
        <v>27713</v>
      </c>
      <c r="D32" s="47">
        <f>SUM(D27:D31)</f>
        <v>587</v>
      </c>
      <c r="E32" s="47">
        <f aca="true" t="shared" si="5" ref="E32:AZ32">SUM(E27:E31)</f>
        <v>421</v>
      </c>
      <c r="F32" s="47">
        <f t="shared" si="5"/>
        <v>413</v>
      </c>
      <c r="G32" s="47">
        <f t="shared" si="5"/>
        <v>526</v>
      </c>
      <c r="H32" s="47">
        <f t="shared" si="5"/>
        <v>469</v>
      </c>
      <c r="I32" s="47">
        <f t="shared" si="5"/>
        <v>614</v>
      </c>
      <c r="J32" s="47">
        <f t="shared" si="5"/>
        <v>543</v>
      </c>
      <c r="K32" s="47">
        <f t="shared" si="5"/>
        <v>524</v>
      </c>
      <c r="L32" s="47">
        <f t="shared" si="5"/>
        <v>642</v>
      </c>
      <c r="M32" s="47">
        <f t="shared" si="5"/>
        <v>657</v>
      </c>
      <c r="N32" s="47">
        <f t="shared" si="5"/>
        <v>568</v>
      </c>
      <c r="O32" s="47">
        <f t="shared" si="5"/>
        <v>599</v>
      </c>
      <c r="P32" s="47">
        <f t="shared" si="5"/>
        <v>553</v>
      </c>
      <c r="Q32" s="47">
        <f t="shared" si="5"/>
        <v>658</v>
      </c>
      <c r="R32" s="47">
        <f t="shared" si="5"/>
        <v>550</v>
      </c>
      <c r="S32" s="47">
        <f t="shared" si="5"/>
        <v>597</v>
      </c>
      <c r="T32" s="47">
        <f t="shared" si="5"/>
        <v>577</v>
      </c>
      <c r="U32" s="47">
        <f t="shared" si="5"/>
        <v>573</v>
      </c>
      <c r="V32" s="47">
        <f t="shared" si="5"/>
        <v>572</v>
      </c>
      <c r="W32" s="47">
        <f t="shared" si="5"/>
        <v>641</v>
      </c>
      <c r="X32" s="47">
        <f t="shared" si="5"/>
        <v>647</v>
      </c>
      <c r="Y32" s="47">
        <f t="shared" si="5"/>
        <v>523</v>
      </c>
      <c r="Z32" s="47">
        <f t="shared" si="5"/>
        <v>537</v>
      </c>
      <c r="AA32" s="47">
        <f t="shared" si="5"/>
        <v>709</v>
      </c>
      <c r="AB32" s="47">
        <f t="shared" si="5"/>
        <v>674</v>
      </c>
      <c r="AC32" s="47">
        <f t="shared" si="5"/>
        <v>700</v>
      </c>
      <c r="AD32" s="47">
        <f t="shared" si="5"/>
        <v>553</v>
      </c>
      <c r="AE32" s="47">
        <f t="shared" si="5"/>
        <v>499</v>
      </c>
      <c r="AF32" s="47">
        <f t="shared" si="5"/>
        <v>497</v>
      </c>
      <c r="AG32" s="47">
        <f t="shared" si="5"/>
        <v>530</v>
      </c>
      <c r="AH32" s="47">
        <f t="shared" si="5"/>
        <v>441</v>
      </c>
      <c r="AI32" s="47">
        <f t="shared" si="5"/>
        <v>456</v>
      </c>
      <c r="AJ32" s="47">
        <f t="shared" si="5"/>
        <v>582</v>
      </c>
      <c r="AK32" s="47">
        <f t="shared" si="5"/>
        <v>566</v>
      </c>
      <c r="AL32" s="47">
        <f t="shared" si="5"/>
        <v>73</v>
      </c>
      <c r="AM32" s="47">
        <f t="shared" si="5"/>
        <v>809</v>
      </c>
      <c r="AN32" s="47">
        <f t="shared" si="5"/>
        <v>667</v>
      </c>
      <c r="AO32" s="47">
        <f t="shared" si="5"/>
        <v>600</v>
      </c>
      <c r="AP32" s="47">
        <f t="shared" si="5"/>
        <v>475</v>
      </c>
      <c r="AQ32" s="47">
        <f t="shared" si="5"/>
        <v>570</v>
      </c>
      <c r="AR32" s="47">
        <f t="shared" si="5"/>
        <v>517</v>
      </c>
      <c r="AS32" s="47">
        <f t="shared" si="5"/>
        <v>513</v>
      </c>
      <c r="AT32" s="47">
        <f t="shared" si="5"/>
        <v>451</v>
      </c>
      <c r="AU32" s="47">
        <f t="shared" si="5"/>
        <v>524</v>
      </c>
      <c r="AV32" s="47">
        <f t="shared" si="5"/>
        <v>628</v>
      </c>
      <c r="AW32" s="47">
        <f t="shared" si="5"/>
        <v>612</v>
      </c>
      <c r="AX32" s="47">
        <f t="shared" si="5"/>
        <v>751</v>
      </c>
      <c r="AY32" s="47">
        <f t="shared" si="5"/>
        <v>561</v>
      </c>
      <c r="AZ32" s="47">
        <f t="shared" si="5"/>
        <v>764</v>
      </c>
    </row>
    <row r="33" spans="2:52" ht="12.75">
      <c r="B33" s="49" t="s">
        <v>9</v>
      </c>
      <c r="C33" s="45">
        <f aca="true" t="shared" si="6" ref="C33:AH33">SUM(C8-C32)</f>
        <v>0</v>
      </c>
      <c r="D33" s="45">
        <f t="shared" si="6"/>
        <v>0</v>
      </c>
      <c r="E33" s="45">
        <f t="shared" si="6"/>
        <v>0</v>
      </c>
      <c r="F33" s="45">
        <f t="shared" si="6"/>
        <v>0</v>
      </c>
      <c r="G33" s="45">
        <f t="shared" si="6"/>
        <v>0</v>
      </c>
      <c r="H33" s="45">
        <f t="shared" si="6"/>
        <v>0</v>
      </c>
      <c r="I33" s="45">
        <f t="shared" si="6"/>
        <v>0</v>
      </c>
      <c r="J33" s="45">
        <f t="shared" si="6"/>
        <v>0</v>
      </c>
      <c r="K33" s="45">
        <f t="shared" si="6"/>
        <v>0</v>
      </c>
      <c r="L33" s="45">
        <f t="shared" si="6"/>
        <v>0</v>
      </c>
      <c r="M33" s="45">
        <f t="shared" si="6"/>
        <v>0</v>
      </c>
      <c r="N33" s="45">
        <f t="shared" si="6"/>
        <v>0</v>
      </c>
      <c r="O33" s="45">
        <f t="shared" si="6"/>
        <v>0</v>
      </c>
      <c r="P33" s="45">
        <f t="shared" si="6"/>
        <v>0</v>
      </c>
      <c r="Q33" s="45">
        <f t="shared" si="6"/>
        <v>0</v>
      </c>
      <c r="R33" s="45">
        <f t="shared" si="6"/>
        <v>0</v>
      </c>
      <c r="S33" s="45">
        <f t="shared" si="6"/>
        <v>0</v>
      </c>
      <c r="T33" s="45">
        <f t="shared" si="6"/>
        <v>0</v>
      </c>
      <c r="U33" s="45">
        <f t="shared" si="6"/>
        <v>0</v>
      </c>
      <c r="V33" s="45">
        <f t="shared" si="6"/>
        <v>0</v>
      </c>
      <c r="W33" s="45">
        <f t="shared" si="6"/>
        <v>0</v>
      </c>
      <c r="X33" s="45">
        <f t="shared" si="6"/>
        <v>0</v>
      </c>
      <c r="Y33" s="45">
        <f t="shared" si="6"/>
        <v>0</v>
      </c>
      <c r="Z33" s="45">
        <f t="shared" si="6"/>
        <v>0</v>
      </c>
      <c r="AA33" s="45">
        <f t="shared" si="6"/>
        <v>0</v>
      </c>
      <c r="AB33" s="45">
        <f t="shared" si="6"/>
        <v>0</v>
      </c>
      <c r="AC33" s="45">
        <f t="shared" si="6"/>
        <v>0</v>
      </c>
      <c r="AD33" s="45">
        <f t="shared" si="6"/>
        <v>0</v>
      </c>
      <c r="AE33" s="45">
        <f t="shared" si="6"/>
        <v>0</v>
      </c>
      <c r="AF33" s="45">
        <f t="shared" si="6"/>
        <v>0</v>
      </c>
      <c r="AG33" s="45">
        <f t="shared" si="6"/>
        <v>0</v>
      </c>
      <c r="AH33" s="45">
        <f t="shared" si="6"/>
        <v>0</v>
      </c>
      <c r="AI33" s="45">
        <f aca="true" t="shared" si="7" ref="AI33:AZ33">SUM(AI8-AI32)</f>
        <v>0</v>
      </c>
      <c r="AJ33" s="45">
        <f t="shared" si="7"/>
        <v>0</v>
      </c>
      <c r="AK33" s="45">
        <f t="shared" si="7"/>
        <v>0</v>
      </c>
      <c r="AL33" s="45">
        <f t="shared" si="7"/>
        <v>0</v>
      </c>
      <c r="AM33" s="45">
        <f t="shared" si="7"/>
        <v>0</v>
      </c>
      <c r="AN33" s="45">
        <f t="shared" si="7"/>
        <v>0</v>
      </c>
      <c r="AO33" s="45">
        <f t="shared" si="7"/>
        <v>0</v>
      </c>
      <c r="AP33" s="45">
        <f t="shared" si="7"/>
        <v>0</v>
      </c>
      <c r="AQ33" s="45">
        <f t="shared" si="7"/>
        <v>0</v>
      </c>
      <c r="AR33" s="45">
        <f t="shared" si="7"/>
        <v>0</v>
      </c>
      <c r="AS33" s="45">
        <f t="shared" si="7"/>
        <v>0</v>
      </c>
      <c r="AT33" s="45">
        <f t="shared" si="7"/>
        <v>0</v>
      </c>
      <c r="AU33" s="45">
        <f t="shared" si="7"/>
        <v>0</v>
      </c>
      <c r="AV33" s="45">
        <f t="shared" si="7"/>
        <v>0</v>
      </c>
      <c r="AW33" s="45">
        <f t="shared" si="7"/>
        <v>0</v>
      </c>
      <c r="AX33" s="45">
        <f t="shared" si="7"/>
        <v>0</v>
      </c>
      <c r="AY33" s="45">
        <f t="shared" si="7"/>
        <v>0</v>
      </c>
      <c r="AZ33" s="45">
        <f t="shared" si="7"/>
        <v>0</v>
      </c>
    </row>
    <row r="34" spans="2:52" ht="12.75">
      <c r="B34" s="49" t="s">
        <v>13</v>
      </c>
      <c r="C34" s="45">
        <f>COUNTIF(D34:AZ34,"OK")</f>
        <v>49</v>
      </c>
      <c r="D34" s="50" t="str">
        <f>IF(D8&lt;&gt;0,"OK","NO")</f>
        <v>OK</v>
      </c>
      <c r="E34" s="50" t="str">
        <f aca="true" t="shared" si="8" ref="E34:AZ34">IF(E8&lt;&gt;0,"OK","NO")</f>
        <v>OK</v>
      </c>
      <c r="F34" s="50" t="str">
        <f t="shared" si="8"/>
        <v>OK</v>
      </c>
      <c r="G34" s="50" t="str">
        <f t="shared" si="8"/>
        <v>OK</v>
      </c>
      <c r="H34" s="50" t="str">
        <f t="shared" si="8"/>
        <v>OK</v>
      </c>
      <c r="I34" s="50" t="str">
        <f t="shared" si="8"/>
        <v>OK</v>
      </c>
      <c r="J34" s="50" t="str">
        <f t="shared" si="8"/>
        <v>OK</v>
      </c>
      <c r="K34" s="50" t="str">
        <f t="shared" si="8"/>
        <v>OK</v>
      </c>
      <c r="L34" s="50" t="str">
        <f t="shared" si="8"/>
        <v>OK</v>
      </c>
      <c r="M34" s="50" t="str">
        <f t="shared" si="8"/>
        <v>OK</v>
      </c>
      <c r="N34" s="50" t="str">
        <f t="shared" si="8"/>
        <v>OK</v>
      </c>
      <c r="O34" s="50" t="str">
        <f t="shared" si="8"/>
        <v>OK</v>
      </c>
      <c r="P34" s="50" t="str">
        <f t="shared" si="8"/>
        <v>OK</v>
      </c>
      <c r="Q34" s="50" t="str">
        <f t="shared" si="8"/>
        <v>OK</v>
      </c>
      <c r="R34" s="50" t="str">
        <f t="shared" si="8"/>
        <v>OK</v>
      </c>
      <c r="S34" s="50" t="str">
        <f t="shared" si="8"/>
        <v>OK</v>
      </c>
      <c r="T34" s="50" t="str">
        <f t="shared" si="8"/>
        <v>OK</v>
      </c>
      <c r="U34" s="50" t="str">
        <f t="shared" si="8"/>
        <v>OK</v>
      </c>
      <c r="V34" s="50" t="str">
        <f t="shared" si="8"/>
        <v>OK</v>
      </c>
      <c r="W34" s="50" t="str">
        <f t="shared" si="8"/>
        <v>OK</v>
      </c>
      <c r="X34" s="50" t="str">
        <f t="shared" si="8"/>
        <v>OK</v>
      </c>
      <c r="Y34" s="50" t="str">
        <f t="shared" si="8"/>
        <v>OK</v>
      </c>
      <c r="Z34" s="50" t="str">
        <f t="shared" si="8"/>
        <v>OK</v>
      </c>
      <c r="AA34" s="50" t="str">
        <f t="shared" si="8"/>
        <v>OK</v>
      </c>
      <c r="AB34" s="50" t="str">
        <f t="shared" si="8"/>
        <v>OK</v>
      </c>
      <c r="AC34" s="50" t="str">
        <f t="shared" si="8"/>
        <v>OK</v>
      </c>
      <c r="AD34" s="50" t="str">
        <f t="shared" si="8"/>
        <v>OK</v>
      </c>
      <c r="AE34" s="50" t="str">
        <f t="shared" si="8"/>
        <v>OK</v>
      </c>
      <c r="AF34" s="50" t="str">
        <f t="shared" si="8"/>
        <v>OK</v>
      </c>
      <c r="AG34" s="50" t="str">
        <f t="shared" si="8"/>
        <v>OK</v>
      </c>
      <c r="AH34" s="50" t="str">
        <f t="shared" si="8"/>
        <v>OK</v>
      </c>
      <c r="AI34" s="50" t="str">
        <f t="shared" si="8"/>
        <v>OK</v>
      </c>
      <c r="AJ34" s="50" t="str">
        <f t="shared" si="8"/>
        <v>OK</v>
      </c>
      <c r="AK34" s="50" t="str">
        <f t="shared" si="8"/>
        <v>OK</v>
      </c>
      <c r="AL34" s="50" t="str">
        <f t="shared" si="8"/>
        <v>OK</v>
      </c>
      <c r="AM34" s="50" t="str">
        <f t="shared" si="8"/>
        <v>OK</v>
      </c>
      <c r="AN34" s="50" t="str">
        <f t="shared" si="8"/>
        <v>OK</v>
      </c>
      <c r="AO34" s="50" t="str">
        <f t="shared" si="8"/>
        <v>OK</v>
      </c>
      <c r="AP34" s="50" t="str">
        <f t="shared" si="8"/>
        <v>OK</v>
      </c>
      <c r="AQ34" s="50" t="str">
        <f t="shared" si="8"/>
        <v>OK</v>
      </c>
      <c r="AR34" s="50" t="str">
        <f t="shared" si="8"/>
        <v>OK</v>
      </c>
      <c r="AS34" s="50" t="str">
        <f t="shared" si="8"/>
        <v>OK</v>
      </c>
      <c r="AT34" s="50" t="str">
        <f t="shared" si="8"/>
        <v>OK</v>
      </c>
      <c r="AU34" s="50" t="str">
        <f t="shared" si="8"/>
        <v>OK</v>
      </c>
      <c r="AV34" s="50" t="str">
        <f t="shared" si="8"/>
        <v>OK</v>
      </c>
      <c r="AW34" s="50" t="str">
        <f t="shared" si="8"/>
        <v>OK</v>
      </c>
      <c r="AX34" s="50" t="str">
        <f t="shared" si="8"/>
        <v>OK</v>
      </c>
      <c r="AY34" s="50" t="str">
        <f t="shared" si="8"/>
        <v>OK</v>
      </c>
      <c r="AZ34" s="50" t="str">
        <f t="shared" si="8"/>
        <v>OK</v>
      </c>
    </row>
  </sheetData>
  <conditionalFormatting sqref="C33:AZ33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0" r:id="rId1"/>
  <headerFooter alignWithMargins="0">
    <oddFooter>&amp;CElezioni del Consiglio Comunale del 13 Giugno 1999&amp;Rpag.&amp;P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8">
      <selection activeCell="D15" sqref="D15"/>
    </sheetView>
  </sheetViews>
  <sheetFormatPr defaultColWidth="9.140625" defaultRowHeight="12.75"/>
  <cols>
    <col min="1" max="1" width="53.28125" style="6" customWidth="1"/>
    <col min="2" max="2" width="8.7109375" style="6" customWidth="1"/>
    <col min="3" max="3" width="8.8515625" style="6" customWidth="1"/>
    <col min="4" max="4" width="7.421875" style="6" customWidth="1"/>
    <col min="5" max="5" width="9.28125" style="6" customWidth="1"/>
    <col min="6" max="6" width="7.7109375" style="6" customWidth="1"/>
    <col min="7" max="16384" width="8.8515625" style="6" customWidth="1"/>
  </cols>
  <sheetData>
    <row r="1" spans="1:6" s="8" customFormat="1" ht="12.75">
      <c r="A1" s="70" t="s">
        <v>56</v>
      </c>
      <c r="B1" s="70"/>
      <c r="C1" s="70"/>
      <c r="D1" s="70"/>
      <c r="E1" s="70"/>
      <c r="F1" s="70"/>
    </row>
    <row r="2" spans="1:6" s="8" customFormat="1" ht="12.75">
      <c r="A2" s="70" t="s">
        <v>57</v>
      </c>
      <c r="B2" s="70"/>
      <c r="C2" s="70"/>
      <c r="D2" s="70"/>
      <c r="E2" s="70"/>
      <c r="F2" s="70"/>
    </row>
    <row r="3" s="8" customFormat="1" ht="12.75"/>
    <row r="5" spans="1:3" ht="12.75">
      <c r="A5" s="63" t="s">
        <v>20</v>
      </c>
      <c r="B5" s="16">
        <f>'Raccolta voti'!$C$34</f>
        <v>49</v>
      </c>
      <c r="C5" s="16" t="s">
        <v>12</v>
      </c>
    </row>
    <row r="6" ht="12.75">
      <c r="A6" s="9"/>
    </row>
    <row r="7" spans="1:6" ht="12.75">
      <c r="A7" s="64" t="s">
        <v>28</v>
      </c>
      <c r="B7" s="34">
        <f>'Raccolta voti'!$C$6</f>
        <v>13322</v>
      </c>
      <c r="C7" s="64" t="s">
        <v>72</v>
      </c>
      <c r="D7" s="34">
        <f>'Raccolta voti'!$C$7</f>
        <v>14391</v>
      </c>
      <c r="E7" s="64" t="s">
        <v>4</v>
      </c>
      <c r="F7" s="16">
        <f>'Raccolta voti'!$C$8</f>
        <v>27713</v>
      </c>
    </row>
    <row r="8" ht="12.75">
      <c r="A8" s="17"/>
    </row>
    <row r="9" spans="1:2" ht="12.75">
      <c r="A9" s="18" t="s">
        <v>25</v>
      </c>
      <c r="B9" s="16" t="s">
        <v>21</v>
      </c>
    </row>
    <row r="10" spans="1:2" ht="15" customHeight="1">
      <c r="A10" s="21" t="str">
        <f>'Raccolta voti'!B9</f>
        <v>1 SOCIALISTI E LIBERALI</v>
      </c>
      <c r="B10" s="16">
        <f>'Raccolta voti'!C9</f>
        <v>603</v>
      </c>
    </row>
    <row r="11" spans="1:2" ht="15" customHeight="1">
      <c r="A11" s="10" t="str">
        <f>'Raccolta voti'!B10</f>
        <v>2 DEMOCRAZIA CRISTIANA </v>
      </c>
      <c r="B11" s="16">
        <f>'Raccolta voti'!C10</f>
        <v>242</v>
      </c>
    </row>
    <row r="12" spans="1:2" ht="15" customHeight="1">
      <c r="A12" s="21" t="str">
        <f>'Raccolta voti'!B11</f>
        <v>3 DEMOCRAZIA E' LIBERTA' - LA MARGHERITA</v>
      </c>
      <c r="B12" s="16">
        <f>'Raccolta voti'!C11</f>
        <v>1615</v>
      </c>
    </row>
    <row r="13" spans="1:2" ht="15" customHeight="1">
      <c r="A13" s="21" t="str">
        <f>'Raccolta voti'!B12</f>
        <v>4 ALTERNATIVA SOCIALE CON MUSSOLINI</v>
      </c>
      <c r="B13" s="16">
        <f>'Raccolta voti'!C12</f>
        <v>331</v>
      </c>
    </row>
    <row r="14" spans="1:2" ht="15" customHeight="1">
      <c r="A14" s="62" t="s">
        <v>58</v>
      </c>
      <c r="B14" s="16">
        <f>'Raccolta voti'!C13</f>
        <v>244</v>
      </c>
    </row>
    <row r="15" spans="1:2" ht="15" customHeight="1">
      <c r="A15" s="62" t="s">
        <v>59</v>
      </c>
      <c r="B15" s="16">
        <f>'Raccolta voti'!C14</f>
        <v>1549</v>
      </c>
    </row>
    <row r="16" spans="1:2" ht="15" customHeight="1">
      <c r="A16" s="62" t="s">
        <v>60</v>
      </c>
      <c r="B16" s="16">
        <f>'Raccolta voti'!C15</f>
        <v>118</v>
      </c>
    </row>
    <row r="17" spans="1:2" ht="15" customHeight="1">
      <c r="A17" s="62" t="s">
        <v>61</v>
      </c>
      <c r="B17" s="16">
        <f>'Raccolta voti'!C16</f>
        <v>658</v>
      </c>
    </row>
    <row r="18" spans="1:2" ht="15" customHeight="1">
      <c r="A18" s="62" t="s">
        <v>62</v>
      </c>
      <c r="B18" s="16">
        <f>'Raccolta voti'!C17</f>
        <v>184</v>
      </c>
    </row>
    <row r="19" spans="1:2" ht="15" customHeight="1">
      <c r="A19" s="62" t="s">
        <v>63</v>
      </c>
      <c r="B19" s="16">
        <f>'Raccolta voti'!C18</f>
        <v>333</v>
      </c>
    </row>
    <row r="20" spans="1:2" ht="15" customHeight="1">
      <c r="A20" s="62" t="s">
        <v>64</v>
      </c>
      <c r="B20" s="16">
        <f>'Raccolta voti'!C19</f>
        <v>337</v>
      </c>
    </row>
    <row r="21" spans="1:2" ht="15" customHeight="1">
      <c r="A21" s="62" t="s">
        <v>65</v>
      </c>
      <c r="B21" s="16">
        <f>'Raccolta voti'!C20</f>
        <v>280</v>
      </c>
    </row>
    <row r="22" spans="1:2" ht="15" customHeight="1">
      <c r="A22" s="62" t="s">
        <v>66</v>
      </c>
      <c r="B22" s="16">
        <f>'Raccolta voti'!C21</f>
        <v>871</v>
      </c>
    </row>
    <row r="23" spans="1:2" ht="15" customHeight="1">
      <c r="A23" s="62" t="s">
        <v>67</v>
      </c>
      <c r="B23" s="16">
        <f>'Raccolta voti'!C22</f>
        <v>3907</v>
      </c>
    </row>
    <row r="24" spans="1:2" ht="15" customHeight="1">
      <c r="A24" s="62" t="s">
        <v>68</v>
      </c>
      <c r="B24" s="16">
        <f>'Raccolta voti'!C23</f>
        <v>1597</v>
      </c>
    </row>
    <row r="25" spans="1:2" ht="15" customHeight="1">
      <c r="A25" s="62" t="s">
        <v>69</v>
      </c>
      <c r="B25" s="16">
        <f>'Raccolta voti'!C24</f>
        <v>6412</v>
      </c>
    </row>
    <row r="26" spans="1:2" ht="15" customHeight="1">
      <c r="A26" s="62" t="s">
        <v>70</v>
      </c>
      <c r="B26" s="16">
        <f>'Raccolta voti'!C25</f>
        <v>1380</v>
      </c>
    </row>
    <row r="27" spans="1:2" ht="15" customHeight="1">
      <c r="A27" s="62" t="s">
        <v>71</v>
      </c>
      <c r="B27" s="16">
        <f>'Raccolta voti'!C26</f>
        <v>441</v>
      </c>
    </row>
    <row r="28" spans="1:2" ht="12.75">
      <c r="A28" s="22"/>
      <c r="B28" s="16"/>
    </row>
    <row r="29" spans="1:2" ht="12.75">
      <c r="A29" s="62" t="s">
        <v>54</v>
      </c>
      <c r="B29" s="16">
        <f>'Raccolta voti'!$C$27</f>
        <v>21102</v>
      </c>
    </row>
    <row r="31" spans="1:2" ht="12.75">
      <c r="A31" s="54" t="s">
        <v>52</v>
      </c>
      <c r="B31" s="16">
        <f>'Raccolta voti'!C28</f>
        <v>10</v>
      </c>
    </row>
    <row r="32" spans="1:2" ht="12.75">
      <c r="A32" s="54" t="s">
        <v>18</v>
      </c>
      <c r="B32" s="16">
        <f>'Raccolta voti'!C29</f>
        <v>474</v>
      </c>
    </row>
    <row r="33" spans="1:2" ht="12.75">
      <c r="A33" s="54" t="s">
        <v>53</v>
      </c>
      <c r="B33" s="16">
        <f>'Raccolta voti'!C30</f>
        <v>1312</v>
      </c>
    </row>
    <row r="34" spans="1:2" ht="12.75">
      <c r="A34" s="65" t="s">
        <v>55</v>
      </c>
      <c r="B34" s="16">
        <f>'Raccolta voti'!$C$31</f>
        <v>4815</v>
      </c>
    </row>
    <row r="35" spans="1:2" ht="12.75">
      <c r="A35" s="10" t="s">
        <v>29</v>
      </c>
      <c r="B35" s="16">
        <f>'Raccolta voti'!$C$32</f>
        <v>27713</v>
      </c>
    </row>
  </sheetData>
  <mergeCells count="2">
    <mergeCell ref="A1:F1"/>
    <mergeCell ref="A2:F2"/>
  </mergeCells>
  <printOptions horizontalCentered="1" verticalCentered="1"/>
  <pageMargins left="0.2755905511811024" right="0.2755905511811024" top="0.4" bottom="0.23" header="0.26" footer="0.22"/>
  <pageSetup horizontalDpi="300" verticalDpi="300" orientation="landscape" paperSize="9" scale="105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zoomScale="75" zoomScaleNormal="75" workbookViewId="0" topLeftCell="A23">
      <selection activeCell="E23" sqref="E1:E16384"/>
    </sheetView>
  </sheetViews>
  <sheetFormatPr defaultColWidth="9.140625" defaultRowHeight="12.75"/>
  <cols>
    <col min="2" max="2" width="66.7109375" style="0" customWidth="1"/>
    <col min="3" max="3" width="8.28125" style="0" customWidth="1"/>
    <col min="4" max="4" width="8.140625" style="0" customWidth="1"/>
    <col min="5" max="5" width="15.421875" style="11" customWidth="1"/>
    <col min="6" max="6" width="15.140625" style="0" customWidth="1"/>
  </cols>
  <sheetData>
    <row r="1" ht="15"/>
    <row r="2" spans="1:6" ht="18.75">
      <c r="A2" s="73" t="s">
        <v>10</v>
      </c>
      <c r="B2" s="73"/>
      <c r="C2" s="73"/>
      <c r="D2" s="73"/>
      <c r="E2" s="73"/>
      <c r="F2" s="73"/>
    </row>
    <row r="3" spans="1:6" ht="15.75">
      <c r="A3" s="72" t="s">
        <v>30</v>
      </c>
      <c r="B3" s="72"/>
      <c r="C3" s="72"/>
      <c r="D3" s="72"/>
      <c r="E3" s="72"/>
      <c r="F3" s="72"/>
    </row>
    <row r="4" spans="1:6" ht="15" customHeight="1">
      <c r="A4" s="71" t="s">
        <v>31</v>
      </c>
      <c r="B4" s="71"/>
      <c r="C4" s="71"/>
      <c r="D4" s="71"/>
      <c r="E4" s="71"/>
      <c r="F4" s="71"/>
    </row>
    <row r="5" spans="1:6" ht="15.75">
      <c r="A5" s="71" t="s">
        <v>73</v>
      </c>
      <c r="B5" s="71"/>
      <c r="C5" s="71"/>
      <c r="D5" s="71"/>
      <c r="E5" s="71"/>
      <c r="F5" s="71"/>
    </row>
    <row r="6" spans="1:6" ht="15.75">
      <c r="A6" s="51"/>
      <c r="B6" s="51"/>
      <c r="C6" s="51"/>
      <c r="D6" s="51"/>
      <c r="E6" s="51"/>
      <c r="F6" s="51"/>
    </row>
    <row r="7" spans="1:6" ht="12.75">
      <c r="A7" s="33" t="s">
        <v>0</v>
      </c>
      <c r="B7" s="34" t="s">
        <v>1</v>
      </c>
      <c r="C7" s="34"/>
      <c r="D7" s="35">
        <f>'Raccolta voti'!C3</f>
        <v>18424</v>
      </c>
      <c r="E7" s="42"/>
      <c r="F7" s="37"/>
    </row>
    <row r="8" spans="1:6" ht="12.75">
      <c r="A8" s="34"/>
      <c r="B8" s="34" t="s">
        <v>2</v>
      </c>
      <c r="C8" s="34"/>
      <c r="D8" s="35">
        <f>'Raccolta voti'!C4</f>
        <v>20931</v>
      </c>
      <c r="E8" s="42"/>
      <c r="F8" s="37"/>
    </row>
    <row r="9" spans="1:6" ht="12.75">
      <c r="A9" s="34"/>
      <c r="B9" s="37" t="s">
        <v>4</v>
      </c>
      <c r="C9" s="37"/>
      <c r="D9" s="35">
        <f>'Raccolta voti'!C5</f>
        <v>39355</v>
      </c>
      <c r="E9" s="36"/>
      <c r="F9" s="37"/>
    </row>
    <row r="10" spans="1:6" ht="8.25" customHeight="1">
      <c r="A10" s="15"/>
      <c r="B10" s="27"/>
      <c r="C10" s="27"/>
      <c r="D10" s="25"/>
      <c r="E10" s="26"/>
      <c r="F10" s="28"/>
    </row>
    <row r="11" spans="1:6" ht="12.75">
      <c r="A11" s="33" t="s">
        <v>3</v>
      </c>
      <c r="B11" s="34" t="s">
        <v>1</v>
      </c>
      <c r="C11" s="34"/>
      <c r="D11" s="35">
        <f>'Raccolta voti'!C6</f>
        <v>13322</v>
      </c>
      <c r="E11" s="42">
        <f>SUM(D11/D7)</f>
        <v>0.7230785931393834</v>
      </c>
      <c r="F11" s="37" t="s">
        <v>7</v>
      </c>
    </row>
    <row r="12" spans="1:6" ht="12.75">
      <c r="A12" s="34"/>
      <c r="B12" s="34" t="s">
        <v>2</v>
      </c>
      <c r="C12" s="34"/>
      <c r="D12" s="35">
        <f>'Raccolta voti'!C7</f>
        <v>14391</v>
      </c>
      <c r="E12" s="42">
        <f>SUM(D12/D8)</f>
        <v>0.6875447900243657</v>
      </c>
      <c r="F12" s="37" t="s">
        <v>7</v>
      </c>
    </row>
    <row r="13" spans="1:6" ht="12.75">
      <c r="A13" s="34"/>
      <c r="B13" s="34" t="s">
        <v>4</v>
      </c>
      <c r="C13" s="34"/>
      <c r="D13" s="35">
        <f>'Raccolta voti'!C8</f>
        <v>27713</v>
      </c>
      <c r="E13" s="42">
        <f>SUM(D13/D9)</f>
        <v>0.7041799009020455</v>
      </c>
      <c r="F13" s="37" t="s">
        <v>7</v>
      </c>
    </row>
    <row r="14" spans="1:6" ht="9" customHeight="1">
      <c r="A14" s="15"/>
      <c r="B14" s="15"/>
      <c r="C14" s="15"/>
      <c r="D14" s="25"/>
      <c r="E14" s="26"/>
      <c r="F14" s="28"/>
    </row>
    <row r="15" spans="1:6" ht="12.75">
      <c r="A15" s="33"/>
      <c r="B15" s="68" t="str">
        <f>Comunicazione!A31</f>
        <v>Voti contestati e provv. Non assegnati</v>
      </c>
      <c r="C15" s="34"/>
      <c r="D15" s="35">
        <f>'Raccolta voti'!C28</f>
        <v>10</v>
      </c>
      <c r="E15" s="42">
        <f>SUM(D15/D13)</f>
        <v>0.0003608414823368094</v>
      </c>
      <c r="F15" s="37" t="s">
        <v>8</v>
      </c>
    </row>
    <row r="16" spans="1:6" ht="12.75">
      <c r="A16" s="33"/>
      <c r="B16" s="68" t="str">
        <f>Comunicazione!A32</f>
        <v>Schede Bianche</v>
      </c>
      <c r="C16" s="34"/>
      <c r="D16" s="35">
        <f>'Raccolta voti'!$C$29</f>
        <v>474</v>
      </c>
      <c r="E16" s="42">
        <f>SUM(D16/D13)</f>
        <v>0.017103886262764767</v>
      </c>
      <c r="F16" s="37" t="s">
        <v>8</v>
      </c>
    </row>
    <row r="17" spans="1:6" ht="12.75">
      <c r="A17" s="33"/>
      <c r="B17" s="68" t="str">
        <f>Comunicazione!A33</f>
        <v>Schede nulle e voti nulli</v>
      </c>
      <c r="C17" s="34"/>
      <c r="D17" s="35">
        <f>'Raccolta voti'!$C$30</f>
        <v>1312</v>
      </c>
      <c r="E17" s="42">
        <f>SUM(D17/D13)</f>
        <v>0.0473424024825894</v>
      </c>
      <c r="F17" s="37" t="s">
        <v>8</v>
      </c>
    </row>
    <row r="18" spans="1:6" ht="12.75">
      <c r="A18" s="33"/>
      <c r="B18" s="34" t="s">
        <v>19</v>
      </c>
      <c r="C18" s="34"/>
      <c r="D18" s="35">
        <f>SUM(D15:D17)</f>
        <v>1796</v>
      </c>
      <c r="E18" s="42">
        <f>SUM(D18/D13)</f>
        <v>0.06480713022769098</v>
      </c>
      <c r="F18" s="37" t="s">
        <v>8</v>
      </c>
    </row>
    <row r="19" spans="1:6" ht="12.75">
      <c r="A19" s="33"/>
      <c r="B19" s="38" t="s">
        <v>74</v>
      </c>
      <c r="C19" s="38"/>
      <c r="D19" s="35">
        <f>'Raccolta voti'!$C$27</f>
        <v>21102</v>
      </c>
      <c r="E19" s="42">
        <f>SUM(D19/D13)</f>
        <v>0.7614476960271352</v>
      </c>
      <c r="F19" s="37" t="s">
        <v>8</v>
      </c>
    </row>
    <row r="20" spans="1:5" ht="15.75">
      <c r="A20" s="5"/>
      <c r="B20" s="7"/>
      <c r="C20" s="7"/>
      <c r="D20" s="4"/>
      <c r="E20" s="12"/>
    </row>
    <row r="21" spans="1:6" s="29" customFormat="1" ht="27.75" customHeight="1">
      <c r="A21" s="30" t="s">
        <v>5</v>
      </c>
      <c r="B21" s="39" t="str">
        <f>'Raccolta voti'!B9</f>
        <v>1 SOCIALISTI E LIBERALI</v>
      </c>
      <c r="C21" s="31"/>
      <c r="D21" s="40">
        <f>'Raccolta voti'!C9</f>
        <v>603</v>
      </c>
      <c r="E21" s="43">
        <f>SUM(D21/D19)</f>
        <v>0.02857549047483651</v>
      </c>
      <c r="F21" s="53" t="s">
        <v>32</v>
      </c>
    </row>
    <row r="22" spans="1:6" s="29" customFormat="1" ht="27.75" customHeight="1">
      <c r="A22" s="67"/>
      <c r="B22" s="30" t="str">
        <f>'Raccolta voti'!B10</f>
        <v>2 DEMOCRAZIA CRISTIANA </v>
      </c>
      <c r="C22" s="32"/>
      <c r="D22" s="40">
        <f>'Raccolta voti'!C10</f>
        <v>242</v>
      </c>
      <c r="E22" s="43">
        <f>SUM(D22/D19)</f>
        <v>0.011468107288408682</v>
      </c>
      <c r="F22" s="53" t="s">
        <v>32</v>
      </c>
    </row>
    <row r="23" spans="1:6" s="29" customFormat="1" ht="27.75" customHeight="1">
      <c r="A23" s="66"/>
      <c r="B23" s="39" t="str">
        <f>'Raccolta voti'!B11</f>
        <v>3 DEMOCRAZIA E' LIBERTA' - LA MARGHERITA</v>
      </c>
      <c r="C23" s="31"/>
      <c r="D23" s="40">
        <f>'Raccolta voti'!C11</f>
        <v>1615</v>
      </c>
      <c r="E23" s="43">
        <f>SUM(D23/D19)</f>
        <v>0.07653303004454554</v>
      </c>
      <c r="F23" s="53" t="s">
        <v>32</v>
      </c>
    </row>
    <row r="24" spans="1:6" s="29" customFormat="1" ht="27.75" customHeight="1">
      <c r="A24" s="66"/>
      <c r="B24" s="39" t="str">
        <f>'Raccolta voti'!B12</f>
        <v>4 ALTERNATIVA SOCIALE CON MUSSOLINI</v>
      </c>
      <c r="C24" s="31"/>
      <c r="D24" s="40">
        <f>'Raccolta voti'!C12</f>
        <v>331</v>
      </c>
      <c r="E24" s="43">
        <f>SUM(D24/D19)</f>
        <v>0.01568571699364989</v>
      </c>
      <c r="F24" s="53" t="s">
        <v>32</v>
      </c>
    </row>
    <row r="25" spans="1:6" s="29" customFormat="1" ht="27.75" customHeight="1">
      <c r="A25" s="66"/>
      <c r="B25" s="39" t="str">
        <f>'Raccolta voti'!B13</f>
        <v>5 ITALIA DEI VALORI CON DI PIETRO</v>
      </c>
      <c r="C25" s="31"/>
      <c r="D25" s="40">
        <f>'Raccolta voti'!C13</f>
        <v>244</v>
      </c>
      <c r="E25" s="43">
        <f>SUM(D25/$D$19)</f>
        <v>0.011562885034593877</v>
      </c>
      <c r="F25" s="53" t="s">
        <v>32</v>
      </c>
    </row>
    <row r="26" spans="1:6" s="29" customFormat="1" ht="27.75" customHeight="1">
      <c r="A26" s="66"/>
      <c r="B26" s="39" t="str">
        <f>'Raccolta voti'!B14</f>
        <v>6 VERDI PER LA PACE</v>
      </c>
      <c r="C26" s="31"/>
      <c r="D26" s="40">
        <f>'Raccolta voti'!C14</f>
        <v>1549</v>
      </c>
      <c r="E26" s="43">
        <f>SUM(D26/$D$19)</f>
        <v>0.07340536442043408</v>
      </c>
      <c r="F26" s="53" t="s">
        <v>32</v>
      </c>
    </row>
    <row r="27" spans="1:6" s="29" customFormat="1" ht="27.75" customHeight="1">
      <c r="A27" s="66"/>
      <c r="B27" s="39" t="str">
        <f>'Raccolta voti'!B15</f>
        <v>7 LISTA CONSUMATORI  CON GHIGO</v>
      </c>
      <c r="C27" s="31"/>
      <c r="D27" s="40">
        <f>'Raccolta voti'!C15</f>
        <v>118</v>
      </c>
      <c r="E27" s="43">
        <f aca="true" t="shared" si="0" ref="E27:E38">SUM(D27/$D$19)</f>
        <v>0.005591887024926547</v>
      </c>
      <c r="F27" s="53" t="s">
        <v>32</v>
      </c>
    </row>
    <row r="28" spans="1:6" s="29" customFormat="1" ht="27.75" customHeight="1">
      <c r="A28" s="66"/>
      <c r="B28" s="39" t="str">
        <f>'Raccolta voti'!B16</f>
        <v>8 PER LA SINISTRA COMUNISTI ITALIANI</v>
      </c>
      <c r="C28" s="31"/>
      <c r="D28" s="40">
        <f>'Raccolta voti'!C16</f>
        <v>658</v>
      </c>
      <c r="E28" s="43">
        <f t="shared" si="0"/>
        <v>0.031181878494929392</v>
      </c>
      <c r="F28" s="53" t="s">
        <v>32</v>
      </c>
    </row>
    <row r="29" spans="1:6" s="29" customFormat="1" ht="27.75" customHeight="1">
      <c r="A29" s="66"/>
      <c r="B29" s="39" t="str">
        <f>'Raccolta voti'!B17</f>
        <v>9 L'AMBIENTA-LISTA PER GHIGO</v>
      </c>
      <c r="C29" s="31"/>
      <c r="D29" s="40">
        <f>'Raccolta voti'!C17</f>
        <v>184</v>
      </c>
      <c r="E29" s="43">
        <f t="shared" si="0"/>
        <v>0.008719552649038006</v>
      </c>
      <c r="F29" s="53" t="s">
        <v>32</v>
      </c>
    </row>
    <row r="30" spans="1:6" s="29" customFormat="1" ht="27.75" customHeight="1">
      <c r="A30" s="66"/>
      <c r="B30" s="39" t="str">
        <f>'Raccolta voti'!B18</f>
        <v>10 PENSIONATI</v>
      </c>
      <c r="C30" s="31"/>
      <c r="D30" s="40">
        <f>'Raccolta voti'!C18</f>
        <v>333</v>
      </c>
      <c r="E30" s="43">
        <f t="shared" si="0"/>
        <v>0.015780494739835088</v>
      </c>
      <c r="F30" s="53" t="s">
        <v>32</v>
      </c>
    </row>
    <row r="31" spans="1:6" s="29" customFormat="1" ht="27.75" customHeight="1">
      <c r="A31" s="66"/>
      <c r="B31" s="39" t="str">
        <f>'Raccolta voti'!B19</f>
        <v>11 UDEUR POPOLARI PER BRESSO</v>
      </c>
      <c r="C31" s="31"/>
      <c r="D31" s="40">
        <f>'Raccolta voti'!C19</f>
        <v>337</v>
      </c>
      <c r="E31" s="43">
        <f t="shared" si="0"/>
        <v>0.015970050232205477</v>
      </c>
      <c r="F31" s="53" t="s">
        <v>32</v>
      </c>
    </row>
    <row r="32" spans="1:6" s="29" customFormat="1" ht="27.75" customHeight="1">
      <c r="A32" s="66"/>
      <c r="B32" s="39" t="str">
        <f>'Raccolta voti'!B20</f>
        <v>12 UNITA' SOCIALISTA SDI</v>
      </c>
      <c r="C32" s="31"/>
      <c r="D32" s="40">
        <f>'Raccolta voti'!C20</f>
        <v>280</v>
      </c>
      <c r="E32" s="43">
        <f t="shared" si="0"/>
        <v>0.0132688844659274</v>
      </c>
      <c r="F32" s="53" t="s">
        <v>32</v>
      </c>
    </row>
    <row r="33" spans="1:6" s="29" customFormat="1" ht="27.75" customHeight="1">
      <c r="A33" s="66"/>
      <c r="B33" s="39" t="str">
        <f>'Raccolta voti'!B21</f>
        <v>13 SINISTRA EUROPEA PART.COMUNISTA RIFONDAZIONE</v>
      </c>
      <c r="C33" s="31"/>
      <c r="D33" s="40">
        <f>'Raccolta voti'!C21</f>
        <v>871</v>
      </c>
      <c r="E33" s="43">
        <f t="shared" si="0"/>
        <v>0.041275708463652735</v>
      </c>
      <c r="F33" s="53" t="s">
        <v>32</v>
      </c>
    </row>
    <row r="34" spans="1:6" s="29" customFormat="1" ht="27.75" customHeight="1">
      <c r="A34" s="66"/>
      <c r="B34" s="39" t="str">
        <f>'Raccolta voti'!B22</f>
        <v>14 DEMOCRATICI DI SINISTRA PER BRESSO</v>
      </c>
      <c r="C34" s="31"/>
      <c r="D34" s="40">
        <f>'Raccolta voti'!C22</f>
        <v>3907</v>
      </c>
      <c r="E34" s="43">
        <f t="shared" si="0"/>
        <v>0.18514832717277982</v>
      </c>
      <c r="F34" s="53" t="s">
        <v>32</v>
      </c>
    </row>
    <row r="35" spans="1:6" s="29" customFormat="1" ht="27.75" customHeight="1">
      <c r="A35" s="66"/>
      <c r="B35" s="39" t="str">
        <f>'Raccolta voti'!B23</f>
        <v>15 ALLEANZA NAZIONALE CON GHIGO</v>
      </c>
      <c r="C35" s="31"/>
      <c r="D35" s="40">
        <f>'Raccolta voti'!C23</f>
        <v>1597</v>
      </c>
      <c r="E35" s="43">
        <f t="shared" si="0"/>
        <v>0.07568003032887878</v>
      </c>
      <c r="F35" s="53" t="s">
        <v>32</v>
      </c>
    </row>
    <row r="36" spans="1:6" s="29" customFormat="1" ht="27.75" customHeight="1">
      <c r="A36" s="66"/>
      <c r="B36" s="39" t="str">
        <f>'Raccolta voti'!B24</f>
        <v>16 FORZA ITALIA CON GHIGO</v>
      </c>
      <c r="C36" s="31"/>
      <c r="D36" s="40">
        <f>'Raccolta voti'!C24</f>
        <v>6412</v>
      </c>
      <c r="E36" s="43">
        <f t="shared" si="0"/>
        <v>0.3038574542697375</v>
      </c>
      <c r="F36" s="53" t="s">
        <v>32</v>
      </c>
    </row>
    <row r="37" spans="1:6" s="29" customFormat="1" ht="27.75" customHeight="1">
      <c r="A37" s="66"/>
      <c r="B37" s="39" t="str">
        <f>'Raccolta voti'!B25</f>
        <v>17 LEGA NORD PIEMONT </v>
      </c>
      <c r="C37" s="31"/>
      <c r="D37" s="40">
        <f>'Raccolta voti'!C25</f>
        <v>1380</v>
      </c>
      <c r="E37" s="43">
        <f t="shared" si="0"/>
        <v>0.06539664486778504</v>
      </c>
      <c r="F37" s="53" t="s">
        <v>32</v>
      </c>
    </row>
    <row r="38" spans="1:6" ht="28.5" customHeight="1">
      <c r="A38" s="3"/>
      <c r="B38" s="55" t="str">
        <f>'Raccolta voti'!B26</f>
        <v>18 LIBERTAS UDC</v>
      </c>
      <c r="C38" s="56"/>
      <c r="D38" s="40">
        <f>'Raccolta voti'!C26</f>
        <v>441</v>
      </c>
      <c r="E38" s="43">
        <f t="shared" si="0"/>
        <v>0.020898493033835654</v>
      </c>
      <c r="F38" s="53" t="s">
        <v>32</v>
      </c>
    </row>
    <row r="39" spans="1:6" ht="15.75" customHeight="1">
      <c r="A39" s="3"/>
      <c r="B39" s="57"/>
      <c r="C39" s="7"/>
      <c r="D39" s="58"/>
      <c r="E39" s="59"/>
      <c r="F39" s="60"/>
    </row>
    <row r="40" spans="2:5" ht="15.75">
      <c r="B40" s="2" t="s">
        <v>11</v>
      </c>
      <c r="C40" s="2"/>
      <c r="D40" s="1">
        <f>'Raccolta voti'!$C$34</f>
        <v>49</v>
      </c>
      <c r="E40" s="13" t="s">
        <v>12</v>
      </c>
    </row>
  </sheetData>
  <mergeCells count="4">
    <mergeCell ref="A5:F5"/>
    <mergeCell ref="A3:F3"/>
    <mergeCell ref="A4:F4"/>
    <mergeCell ref="A2:F2"/>
  </mergeCells>
  <printOptions horizontalCentered="1" verticalCentered="1"/>
  <pageMargins left="0.17" right="0.17" top="0.27" bottom="0.22" header="0.25" footer="0.2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1"/>
  <sheetViews>
    <sheetView zoomScale="75" zoomScaleNormal="75" workbookViewId="0" topLeftCell="A1">
      <selection activeCell="B20" sqref="B20"/>
    </sheetView>
  </sheetViews>
  <sheetFormatPr defaultColWidth="9.140625" defaultRowHeight="12.75"/>
  <cols>
    <col min="1" max="1" width="7.28125" style="6" customWidth="1"/>
    <col min="2" max="2" width="51.28125" style="6" customWidth="1"/>
    <col min="3" max="3" width="6.8515625" style="6" customWidth="1"/>
    <col min="4" max="9" width="4.8515625" style="6" customWidth="1"/>
    <col min="10" max="10" width="5.28125" style="6" customWidth="1"/>
    <col min="11" max="52" width="4.8515625" style="6" customWidth="1"/>
    <col min="53" max="16384" width="8.8515625" style="6" customWidth="1"/>
  </cols>
  <sheetData>
    <row r="1" ht="12.75"/>
    <row r="2" ht="12.75">
      <c r="B2" s="8" t="s">
        <v>22</v>
      </c>
    </row>
    <row r="3" ht="12.75">
      <c r="A3" s="8"/>
    </row>
    <row r="4" spans="1:20" ht="12.75">
      <c r="A4" s="46" t="s">
        <v>33</v>
      </c>
      <c r="Q4" s="14" t="s">
        <v>24</v>
      </c>
      <c r="T4" s="6" t="s">
        <v>14</v>
      </c>
    </row>
    <row r="5" ht="12.75">
      <c r="A5" s="8"/>
    </row>
    <row r="6" spans="1:27" ht="18" customHeight="1">
      <c r="A6" s="16"/>
      <c r="B6" s="16" t="s">
        <v>6</v>
      </c>
      <c r="C6" s="16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0">
        <v>13</v>
      </c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  <c r="X6" s="10">
        <v>21</v>
      </c>
      <c r="Y6" s="10">
        <v>22</v>
      </c>
      <c r="Z6" s="10">
        <v>23</v>
      </c>
      <c r="AA6" s="10">
        <v>24</v>
      </c>
    </row>
    <row r="7" spans="1:27" ht="18" customHeight="1">
      <c r="A7" s="10" t="s">
        <v>0</v>
      </c>
      <c r="B7" s="16" t="s">
        <v>1</v>
      </c>
      <c r="C7" s="16">
        <f>'Raccolta voti'!C3</f>
        <v>18424</v>
      </c>
      <c r="D7" s="16">
        <f>'Raccolta voti'!D3</f>
        <v>400</v>
      </c>
      <c r="E7" s="16">
        <f>'Raccolta voti'!E3</f>
        <v>285</v>
      </c>
      <c r="F7" s="16">
        <f>'Raccolta voti'!F3</f>
        <v>351</v>
      </c>
      <c r="G7" s="16">
        <f>'Raccolta voti'!G3</f>
        <v>356</v>
      </c>
      <c r="H7" s="16">
        <f>'Raccolta voti'!H3</f>
        <v>320</v>
      </c>
      <c r="I7" s="16">
        <f>'Raccolta voti'!I3</f>
        <v>403</v>
      </c>
      <c r="J7" s="16">
        <f>'Raccolta voti'!J3</f>
        <v>360</v>
      </c>
      <c r="K7" s="16">
        <f>'Raccolta voti'!K3</f>
        <v>356</v>
      </c>
      <c r="L7" s="16">
        <f>'Raccolta voti'!L3</f>
        <v>458</v>
      </c>
      <c r="M7" s="16">
        <f>'Raccolta voti'!M3</f>
        <v>414</v>
      </c>
      <c r="N7" s="16">
        <f>'Raccolta voti'!N3</f>
        <v>396</v>
      </c>
      <c r="O7" s="16">
        <f>'Raccolta voti'!O3</f>
        <v>416</v>
      </c>
      <c r="P7" s="16">
        <f>'Raccolta voti'!P3</f>
        <v>341</v>
      </c>
      <c r="Q7" s="16">
        <f>'Raccolta voti'!Q3</f>
        <v>384</v>
      </c>
      <c r="R7" s="16">
        <f>'Raccolta voti'!R3</f>
        <v>350</v>
      </c>
      <c r="S7" s="16">
        <f>'Raccolta voti'!S3</f>
        <v>365</v>
      </c>
      <c r="T7" s="16">
        <f>'Raccolta voti'!T3</f>
        <v>334</v>
      </c>
      <c r="U7" s="16">
        <f>'Raccolta voti'!U3</f>
        <v>372</v>
      </c>
      <c r="V7" s="16">
        <f>'Raccolta voti'!V3</f>
        <v>370</v>
      </c>
      <c r="W7" s="16">
        <f>'Raccolta voti'!W3</f>
        <v>417</v>
      </c>
      <c r="X7" s="16">
        <f>'Raccolta voti'!X3</f>
        <v>433</v>
      </c>
      <c r="Y7" s="16">
        <f>'Raccolta voti'!Y3</f>
        <v>343</v>
      </c>
      <c r="Z7" s="16">
        <f>'Raccolta voti'!Z3</f>
        <v>334</v>
      </c>
      <c r="AA7" s="16">
        <f>'Raccolta voti'!AA3</f>
        <v>448</v>
      </c>
    </row>
    <row r="8" spans="1:27" ht="18" customHeight="1">
      <c r="A8" s="16"/>
      <c r="B8" s="16" t="s">
        <v>2</v>
      </c>
      <c r="C8" s="16">
        <f>'Raccolta voti'!C4</f>
        <v>20931</v>
      </c>
      <c r="D8" s="16">
        <f>'Raccolta voti'!D4</f>
        <v>479</v>
      </c>
      <c r="E8" s="16">
        <f>'Raccolta voti'!E4</f>
        <v>481</v>
      </c>
      <c r="F8" s="16">
        <f>'Raccolta voti'!F4</f>
        <v>398</v>
      </c>
      <c r="G8" s="16">
        <f>'Raccolta voti'!G4</f>
        <v>454</v>
      </c>
      <c r="H8" s="16">
        <f>'Raccolta voti'!H4</f>
        <v>357</v>
      </c>
      <c r="I8" s="16">
        <f>'Raccolta voti'!I4</f>
        <v>429</v>
      </c>
      <c r="J8" s="16">
        <f>'Raccolta voti'!J4</f>
        <v>414</v>
      </c>
      <c r="K8" s="16">
        <f>'Raccolta voti'!K4</f>
        <v>391</v>
      </c>
      <c r="L8" s="16">
        <f>'Raccolta voti'!L4</f>
        <v>530</v>
      </c>
      <c r="M8" s="16">
        <f>'Raccolta voti'!M4</f>
        <v>486</v>
      </c>
      <c r="N8" s="16">
        <f>'Raccolta voti'!N4</f>
        <v>466</v>
      </c>
      <c r="O8" s="16">
        <f>'Raccolta voti'!O4</f>
        <v>479</v>
      </c>
      <c r="P8" s="16">
        <f>'Raccolta voti'!P4</f>
        <v>470</v>
      </c>
      <c r="Q8" s="16">
        <f>'Raccolta voti'!Q4</f>
        <v>470</v>
      </c>
      <c r="R8" s="16">
        <f>'Raccolta voti'!R4</f>
        <v>418</v>
      </c>
      <c r="S8" s="16">
        <f>'Raccolta voti'!S4</f>
        <v>446</v>
      </c>
      <c r="T8" s="16">
        <f>'Raccolta voti'!T4</f>
        <v>396</v>
      </c>
      <c r="U8" s="16">
        <f>'Raccolta voti'!U4</f>
        <v>422</v>
      </c>
      <c r="V8" s="16">
        <f>'Raccolta voti'!V4</f>
        <v>429</v>
      </c>
      <c r="W8" s="16">
        <f>'Raccolta voti'!W4</f>
        <v>456</v>
      </c>
      <c r="X8" s="16">
        <f>'Raccolta voti'!X4</f>
        <v>480</v>
      </c>
      <c r="Y8" s="16">
        <f>'Raccolta voti'!Y4</f>
        <v>369</v>
      </c>
      <c r="Z8" s="16">
        <f>'Raccolta voti'!Z4</f>
        <v>375</v>
      </c>
      <c r="AA8" s="16">
        <f>'Raccolta voti'!AA4</f>
        <v>520</v>
      </c>
    </row>
    <row r="9" spans="1:27" ht="18" customHeight="1">
      <c r="A9" s="16"/>
      <c r="B9" s="16" t="s">
        <v>4</v>
      </c>
      <c r="C9" s="16">
        <f>'Raccolta voti'!C5</f>
        <v>39355</v>
      </c>
      <c r="D9" s="16">
        <f>'Raccolta voti'!D5</f>
        <v>879</v>
      </c>
      <c r="E9" s="16">
        <f>'Raccolta voti'!E5</f>
        <v>766</v>
      </c>
      <c r="F9" s="16">
        <f>'Raccolta voti'!F5</f>
        <v>749</v>
      </c>
      <c r="G9" s="16">
        <f>'Raccolta voti'!G5</f>
        <v>810</v>
      </c>
      <c r="H9" s="16">
        <f>'Raccolta voti'!H5</f>
        <v>677</v>
      </c>
      <c r="I9" s="16">
        <f>'Raccolta voti'!I5</f>
        <v>832</v>
      </c>
      <c r="J9" s="16">
        <f>'Raccolta voti'!J5</f>
        <v>774</v>
      </c>
      <c r="K9" s="16">
        <f>'Raccolta voti'!K5</f>
        <v>747</v>
      </c>
      <c r="L9" s="16">
        <f>'Raccolta voti'!L5</f>
        <v>988</v>
      </c>
      <c r="M9" s="16">
        <f>'Raccolta voti'!M5</f>
        <v>900</v>
      </c>
      <c r="N9" s="16">
        <f>'Raccolta voti'!N5</f>
        <v>862</v>
      </c>
      <c r="O9" s="16">
        <f>'Raccolta voti'!O5</f>
        <v>895</v>
      </c>
      <c r="P9" s="16">
        <f>'Raccolta voti'!P5</f>
        <v>811</v>
      </c>
      <c r="Q9" s="16">
        <f>'Raccolta voti'!Q5</f>
        <v>854</v>
      </c>
      <c r="R9" s="16">
        <f>'Raccolta voti'!R5</f>
        <v>768</v>
      </c>
      <c r="S9" s="16">
        <f>'Raccolta voti'!S5</f>
        <v>811</v>
      </c>
      <c r="T9" s="16">
        <f>'Raccolta voti'!T5</f>
        <v>730</v>
      </c>
      <c r="U9" s="16">
        <f>'Raccolta voti'!U5</f>
        <v>794</v>
      </c>
      <c r="V9" s="16">
        <f>'Raccolta voti'!V5</f>
        <v>799</v>
      </c>
      <c r="W9" s="16">
        <f>'Raccolta voti'!W5</f>
        <v>873</v>
      </c>
      <c r="X9" s="16">
        <f>'Raccolta voti'!X5</f>
        <v>913</v>
      </c>
      <c r="Y9" s="16">
        <f>'Raccolta voti'!Y5</f>
        <v>712</v>
      </c>
      <c r="Z9" s="16">
        <f>'Raccolta voti'!Z5</f>
        <v>709</v>
      </c>
      <c r="AA9" s="16">
        <f>'Raccolta voti'!AA5</f>
        <v>968</v>
      </c>
    </row>
    <row r="10" ht="18" customHeight="1"/>
    <row r="11" spans="1:27" ht="18" customHeight="1">
      <c r="A11" s="10" t="s">
        <v>3</v>
      </c>
      <c r="B11" s="16" t="s">
        <v>1</v>
      </c>
      <c r="C11" s="16">
        <f>'Raccolta voti'!C6</f>
        <v>13322</v>
      </c>
      <c r="D11" s="16">
        <f>'Raccolta voti'!D6</f>
        <v>278</v>
      </c>
      <c r="E11" s="16">
        <f>'Raccolta voti'!E6</f>
        <v>180</v>
      </c>
      <c r="F11" s="16">
        <f>'Raccolta voti'!F6</f>
        <v>204</v>
      </c>
      <c r="G11" s="16">
        <f>'Raccolta voti'!G6</f>
        <v>234</v>
      </c>
      <c r="H11" s="16">
        <f>'Raccolta voti'!H6</f>
        <v>222</v>
      </c>
      <c r="I11" s="16">
        <f>'Raccolta voti'!I6</f>
        <v>302</v>
      </c>
      <c r="J11" s="16">
        <f>'Raccolta voti'!J6</f>
        <v>258</v>
      </c>
      <c r="K11" s="16">
        <f>'Raccolta voti'!K6</f>
        <v>245</v>
      </c>
      <c r="L11" s="16">
        <f>'Raccolta voti'!L6</f>
        <v>310</v>
      </c>
      <c r="M11" s="16">
        <f>'Raccolta voti'!M6</f>
        <v>305</v>
      </c>
      <c r="N11" s="16">
        <f>'Raccolta voti'!N6</f>
        <v>273</v>
      </c>
      <c r="O11" s="16">
        <f>'Raccolta voti'!O6</f>
        <v>291</v>
      </c>
      <c r="P11" s="16">
        <f>'Raccolta voti'!P6</f>
        <v>237</v>
      </c>
      <c r="Q11" s="16">
        <f>'Raccolta voti'!Q6</f>
        <v>301</v>
      </c>
      <c r="R11" s="16">
        <f>'Raccolta voti'!R6</f>
        <v>267</v>
      </c>
      <c r="S11" s="16">
        <f>'Raccolta voti'!S6</f>
        <v>321</v>
      </c>
      <c r="T11" s="16">
        <f>'Raccolta voti'!T6</f>
        <v>268</v>
      </c>
      <c r="U11" s="16">
        <f>'Raccolta voti'!U6</f>
        <v>276</v>
      </c>
      <c r="V11" s="16">
        <f>'Raccolta voti'!V6</f>
        <v>274</v>
      </c>
      <c r="W11" s="16">
        <f>'Raccolta voti'!W6</f>
        <v>312</v>
      </c>
      <c r="X11" s="16">
        <f>'Raccolta voti'!X6</f>
        <v>314</v>
      </c>
      <c r="Y11" s="16">
        <f>'Raccolta voti'!Y6</f>
        <v>265</v>
      </c>
      <c r="Z11" s="16">
        <f>'Raccolta voti'!Z6</f>
        <v>256</v>
      </c>
      <c r="AA11" s="16">
        <f>'Raccolta voti'!AA6</f>
        <v>328</v>
      </c>
    </row>
    <row r="12" spans="1:27" ht="18" customHeight="1">
      <c r="A12" s="16"/>
      <c r="B12" s="16" t="s">
        <v>2</v>
      </c>
      <c r="C12" s="16">
        <f>'Raccolta voti'!C7</f>
        <v>14391</v>
      </c>
      <c r="D12" s="16">
        <f>'Raccolta voti'!D7</f>
        <v>309</v>
      </c>
      <c r="E12" s="16">
        <f>'Raccolta voti'!E7</f>
        <v>241</v>
      </c>
      <c r="F12" s="16">
        <f>'Raccolta voti'!F7</f>
        <v>209</v>
      </c>
      <c r="G12" s="16">
        <f>'Raccolta voti'!G7</f>
        <v>292</v>
      </c>
      <c r="H12" s="16">
        <f>'Raccolta voti'!H7</f>
        <v>247</v>
      </c>
      <c r="I12" s="16">
        <f>'Raccolta voti'!I7</f>
        <v>312</v>
      </c>
      <c r="J12" s="16">
        <f>'Raccolta voti'!J7</f>
        <v>285</v>
      </c>
      <c r="K12" s="16">
        <f>'Raccolta voti'!K7</f>
        <v>279</v>
      </c>
      <c r="L12" s="16">
        <f>'Raccolta voti'!L7</f>
        <v>332</v>
      </c>
      <c r="M12" s="16">
        <f>'Raccolta voti'!M7</f>
        <v>352</v>
      </c>
      <c r="N12" s="16">
        <f>'Raccolta voti'!N7</f>
        <v>295</v>
      </c>
      <c r="O12" s="16">
        <f>'Raccolta voti'!O7</f>
        <v>308</v>
      </c>
      <c r="P12" s="16">
        <f>'Raccolta voti'!P7</f>
        <v>316</v>
      </c>
      <c r="Q12" s="16">
        <f>'Raccolta voti'!Q7</f>
        <v>357</v>
      </c>
      <c r="R12" s="16">
        <f>'Raccolta voti'!R7</f>
        <v>283</v>
      </c>
      <c r="S12" s="16">
        <f>'Raccolta voti'!S7</f>
        <v>276</v>
      </c>
      <c r="T12" s="16">
        <f>'Raccolta voti'!T7</f>
        <v>309</v>
      </c>
      <c r="U12" s="16">
        <f>'Raccolta voti'!U7</f>
        <v>297</v>
      </c>
      <c r="V12" s="16">
        <f>'Raccolta voti'!V7</f>
        <v>298</v>
      </c>
      <c r="W12" s="16">
        <f>'Raccolta voti'!W7</f>
        <v>329</v>
      </c>
      <c r="X12" s="16">
        <f>'Raccolta voti'!X7</f>
        <v>333</v>
      </c>
      <c r="Y12" s="16">
        <f>'Raccolta voti'!Y7</f>
        <v>258</v>
      </c>
      <c r="Z12" s="16">
        <f>'Raccolta voti'!Z7</f>
        <v>281</v>
      </c>
      <c r="AA12" s="16">
        <f>'Raccolta voti'!AA7</f>
        <v>381</v>
      </c>
    </row>
    <row r="13" spans="1:27" ht="18" customHeight="1">
      <c r="A13" s="16"/>
      <c r="B13" s="16" t="s">
        <v>4</v>
      </c>
      <c r="C13" s="16">
        <f>'Raccolta voti'!C8</f>
        <v>27713</v>
      </c>
      <c r="D13" s="16">
        <f>'Raccolta voti'!D8</f>
        <v>587</v>
      </c>
      <c r="E13" s="16">
        <f>'Raccolta voti'!E8</f>
        <v>421</v>
      </c>
      <c r="F13" s="16">
        <f>'Raccolta voti'!F8</f>
        <v>413</v>
      </c>
      <c r="G13" s="16">
        <f>'Raccolta voti'!G8</f>
        <v>526</v>
      </c>
      <c r="H13" s="16">
        <f>'Raccolta voti'!H8</f>
        <v>469</v>
      </c>
      <c r="I13" s="16">
        <f>'Raccolta voti'!I8</f>
        <v>614</v>
      </c>
      <c r="J13" s="16">
        <f>'Raccolta voti'!J8</f>
        <v>543</v>
      </c>
      <c r="K13" s="16">
        <f>'Raccolta voti'!K8</f>
        <v>524</v>
      </c>
      <c r="L13" s="16">
        <f>'Raccolta voti'!L8</f>
        <v>642</v>
      </c>
      <c r="M13" s="16">
        <f>'Raccolta voti'!M8</f>
        <v>657</v>
      </c>
      <c r="N13" s="16">
        <f>'Raccolta voti'!N8</f>
        <v>568</v>
      </c>
      <c r="O13" s="16">
        <f>'Raccolta voti'!O8</f>
        <v>599</v>
      </c>
      <c r="P13" s="16">
        <f>'Raccolta voti'!P8</f>
        <v>553</v>
      </c>
      <c r="Q13" s="16">
        <f>'Raccolta voti'!Q8</f>
        <v>658</v>
      </c>
      <c r="R13" s="16">
        <f>'Raccolta voti'!R8</f>
        <v>550</v>
      </c>
      <c r="S13" s="16">
        <f>'Raccolta voti'!S8</f>
        <v>597</v>
      </c>
      <c r="T13" s="16">
        <f>'Raccolta voti'!T8</f>
        <v>577</v>
      </c>
      <c r="U13" s="16">
        <f>'Raccolta voti'!U8</f>
        <v>573</v>
      </c>
      <c r="V13" s="16">
        <f>'Raccolta voti'!V8</f>
        <v>572</v>
      </c>
      <c r="W13" s="16">
        <f>'Raccolta voti'!W8</f>
        <v>641</v>
      </c>
      <c r="X13" s="16">
        <f>'Raccolta voti'!X8</f>
        <v>647</v>
      </c>
      <c r="Y13" s="16">
        <f>'Raccolta voti'!Y8</f>
        <v>523</v>
      </c>
      <c r="Z13" s="16">
        <f>'Raccolta voti'!Z8</f>
        <v>537</v>
      </c>
      <c r="AA13" s="16">
        <f>'Raccolta voti'!AA8</f>
        <v>709</v>
      </c>
    </row>
    <row r="14" spans="1:27" ht="18" customHeight="1">
      <c r="A14" s="10"/>
      <c r="B14" s="54" t="str">
        <f>'Riepilogo voti lista su validi'!B15</f>
        <v>Voti contestati e provv. Non assegnati</v>
      </c>
      <c r="C14" s="16">
        <f>'Raccolta voti'!C28</f>
        <v>10</v>
      </c>
      <c r="D14" s="16">
        <f>'Raccolta voti'!D28</f>
        <v>0</v>
      </c>
      <c r="E14" s="16">
        <f>'Raccolta voti'!E28</f>
        <v>0</v>
      </c>
      <c r="F14" s="16">
        <f>'Raccolta voti'!F28</f>
        <v>0</v>
      </c>
      <c r="G14" s="16">
        <f>'Raccolta voti'!G28</f>
        <v>0</v>
      </c>
      <c r="H14" s="16">
        <f>'Raccolta voti'!H28</f>
        <v>0</v>
      </c>
      <c r="I14" s="16">
        <f>'Raccolta voti'!I28</f>
        <v>0</v>
      </c>
      <c r="J14" s="16">
        <f>'Raccolta voti'!J28</f>
        <v>0</v>
      </c>
      <c r="K14" s="16">
        <f>'Raccolta voti'!K28</f>
        <v>0</v>
      </c>
      <c r="L14" s="16">
        <f>'Raccolta voti'!L28</f>
        <v>0</v>
      </c>
      <c r="M14" s="16">
        <f>'Raccolta voti'!M28</f>
        <v>0</v>
      </c>
      <c r="N14" s="16">
        <f>'Raccolta voti'!N28</f>
        <v>0</v>
      </c>
      <c r="O14" s="16">
        <f>'Raccolta voti'!O28</f>
        <v>0</v>
      </c>
      <c r="P14" s="16">
        <f>'Raccolta voti'!P28</f>
        <v>0</v>
      </c>
      <c r="Q14" s="16">
        <f>'Raccolta voti'!Q28</f>
        <v>0</v>
      </c>
      <c r="R14" s="16">
        <f>'Raccolta voti'!R28</f>
        <v>0</v>
      </c>
      <c r="S14" s="16">
        <f>'Raccolta voti'!S28</f>
        <v>0</v>
      </c>
      <c r="T14" s="16">
        <f>'Raccolta voti'!T28</f>
        <v>0</v>
      </c>
      <c r="U14" s="16">
        <f>'Raccolta voti'!U28</f>
        <v>4</v>
      </c>
      <c r="V14" s="16">
        <f>'Raccolta voti'!V28</f>
        <v>0</v>
      </c>
      <c r="W14" s="16">
        <f>'Raccolta voti'!W28</f>
        <v>0</v>
      </c>
      <c r="X14" s="16">
        <f>'Raccolta voti'!X28</f>
        <v>0</v>
      </c>
      <c r="Y14" s="16">
        <f>'Raccolta voti'!Y28</f>
        <v>0</v>
      </c>
      <c r="Z14" s="16">
        <f>'Raccolta voti'!Z28</f>
        <v>1</v>
      </c>
      <c r="AA14" s="16">
        <f>'Raccolta voti'!AA28</f>
        <v>0</v>
      </c>
    </row>
    <row r="15" spans="1:27" ht="18" customHeight="1">
      <c r="A15" s="10"/>
      <c r="B15" s="54" t="str">
        <f>'Riepilogo voti lista su validi'!B16</f>
        <v>Schede Bianche</v>
      </c>
      <c r="C15" s="16">
        <f>'Raccolta voti'!C29</f>
        <v>474</v>
      </c>
      <c r="D15" s="16">
        <f>'Raccolta voti'!D29</f>
        <v>9</v>
      </c>
      <c r="E15" s="16">
        <f>'Raccolta voti'!E29</f>
        <v>7</v>
      </c>
      <c r="F15" s="16">
        <f>'Raccolta voti'!F29</f>
        <v>9</v>
      </c>
      <c r="G15" s="16">
        <f>'Raccolta voti'!G29</f>
        <v>1</v>
      </c>
      <c r="H15" s="16">
        <f>'Raccolta voti'!H29</f>
        <v>9</v>
      </c>
      <c r="I15" s="16">
        <f>'Raccolta voti'!I29</f>
        <v>13</v>
      </c>
      <c r="J15" s="16">
        <f>'Raccolta voti'!J29</f>
        <v>8</v>
      </c>
      <c r="K15" s="16">
        <f>'Raccolta voti'!K29</f>
        <v>9</v>
      </c>
      <c r="L15" s="16">
        <f>'Raccolta voti'!L29</f>
        <v>16</v>
      </c>
      <c r="M15" s="16">
        <f>'Raccolta voti'!M29</f>
        <v>10</v>
      </c>
      <c r="N15" s="16">
        <f>'Raccolta voti'!N29</f>
        <v>6</v>
      </c>
      <c r="O15" s="16">
        <f>'Raccolta voti'!O29</f>
        <v>8</v>
      </c>
      <c r="P15" s="16">
        <f>'Raccolta voti'!P29</f>
        <v>7</v>
      </c>
      <c r="Q15" s="16">
        <f>'Raccolta voti'!Q29</f>
        <v>7</v>
      </c>
      <c r="R15" s="16">
        <f>'Raccolta voti'!R29</f>
        <v>6</v>
      </c>
      <c r="S15" s="16">
        <f>'Raccolta voti'!S29</f>
        <v>15</v>
      </c>
      <c r="T15" s="16">
        <f>'Raccolta voti'!T29</f>
        <v>13</v>
      </c>
      <c r="U15" s="16">
        <f>'Raccolta voti'!U29</f>
        <v>9</v>
      </c>
      <c r="V15" s="16">
        <f>'Raccolta voti'!V29</f>
        <v>10</v>
      </c>
      <c r="W15" s="16">
        <f>'Raccolta voti'!W29</f>
        <v>8</v>
      </c>
      <c r="X15" s="16">
        <f>'Raccolta voti'!X29</f>
        <v>13</v>
      </c>
      <c r="Y15" s="16">
        <f>'Raccolta voti'!Y29</f>
        <v>7</v>
      </c>
      <c r="Z15" s="16">
        <f>'Raccolta voti'!Z29</f>
        <v>10</v>
      </c>
      <c r="AA15" s="16">
        <f>'Raccolta voti'!AA29</f>
        <v>15</v>
      </c>
    </row>
    <row r="16" spans="1:27" ht="18" customHeight="1">
      <c r="A16" s="10"/>
      <c r="B16" s="54" t="str">
        <f>'Riepilogo voti lista su validi'!B17</f>
        <v>Schede nulle e voti nulli</v>
      </c>
      <c r="C16" s="16">
        <f>'Raccolta voti'!C30</f>
        <v>1312</v>
      </c>
      <c r="D16" s="16">
        <f>'Raccolta voti'!D30</f>
        <v>19</v>
      </c>
      <c r="E16" s="16">
        <f>'Raccolta voti'!E30</f>
        <v>17</v>
      </c>
      <c r="F16" s="16">
        <f>'Raccolta voti'!F30</f>
        <v>27</v>
      </c>
      <c r="G16" s="16">
        <f>'Raccolta voti'!G30</f>
        <v>32</v>
      </c>
      <c r="H16" s="16">
        <f>'Raccolta voti'!H30</f>
        <v>28</v>
      </c>
      <c r="I16" s="16">
        <f>'Raccolta voti'!I30</f>
        <v>24</v>
      </c>
      <c r="J16" s="16">
        <f>'Raccolta voti'!J30</f>
        <v>25</v>
      </c>
      <c r="K16" s="16">
        <f>'Raccolta voti'!K30</f>
        <v>24</v>
      </c>
      <c r="L16" s="16">
        <f>'Raccolta voti'!L30</f>
        <v>24</v>
      </c>
      <c r="M16" s="16">
        <f>'Raccolta voti'!M30</f>
        <v>26</v>
      </c>
      <c r="N16" s="16">
        <f>'Raccolta voti'!N30</f>
        <v>31</v>
      </c>
      <c r="O16" s="16">
        <f>'Raccolta voti'!O30</f>
        <v>41</v>
      </c>
      <c r="P16" s="16">
        <f>'Raccolta voti'!P30</f>
        <v>19</v>
      </c>
      <c r="Q16" s="16">
        <f>'Raccolta voti'!Q30</f>
        <v>24</v>
      </c>
      <c r="R16" s="16">
        <f>'Raccolta voti'!R30</f>
        <v>32</v>
      </c>
      <c r="S16" s="16">
        <f>'Raccolta voti'!S30</f>
        <v>20</v>
      </c>
      <c r="T16" s="16">
        <f>'Raccolta voti'!T30</f>
        <v>22</v>
      </c>
      <c r="U16" s="16">
        <f>'Raccolta voti'!U30</f>
        <v>19</v>
      </c>
      <c r="V16" s="16">
        <f>'Raccolta voti'!V30</f>
        <v>67</v>
      </c>
      <c r="W16" s="16">
        <f>'Raccolta voti'!W30</f>
        <v>30</v>
      </c>
      <c r="X16" s="16">
        <f>'Raccolta voti'!X30</f>
        <v>25</v>
      </c>
      <c r="Y16" s="16">
        <f>'Raccolta voti'!Y30</f>
        <v>24</v>
      </c>
      <c r="Z16" s="16">
        <f>'Raccolta voti'!Z30</f>
        <v>22</v>
      </c>
      <c r="AA16" s="16">
        <f>'Raccolta voti'!AA30</f>
        <v>44</v>
      </c>
    </row>
    <row r="17" spans="1:27" ht="18" customHeight="1">
      <c r="A17" s="10"/>
      <c r="B17" s="10" t="s">
        <v>19</v>
      </c>
      <c r="C17" s="16">
        <f aca="true" t="shared" si="0" ref="C17:AA17">SUM(C14:C16)</f>
        <v>1796</v>
      </c>
      <c r="D17" s="16">
        <f t="shared" si="0"/>
        <v>28</v>
      </c>
      <c r="E17" s="16">
        <f t="shared" si="0"/>
        <v>24</v>
      </c>
      <c r="F17" s="16">
        <f t="shared" si="0"/>
        <v>36</v>
      </c>
      <c r="G17" s="16">
        <f t="shared" si="0"/>
        <v>33</v>
      </c>
      <c r="H17" s="16">
        <f t="shared" si="0"/>
        <v>37</v>
      </c>
      <c r="I17" s="16">
        <f t="shared" si="0"/>
        <v>37</v>
      </c>
      <c r="J17" s="16">
        <f t="shared" si="0"/>
        <v>33</v>
      </c>
      <c r="K17" s="16">
        <f t="shared" si="0"/>
        <v>33</v>
      </c>
      <c r="L17" s="16">
        <f t="shared" si="0"/>
        <v>40</v>
      </c>
      <c r="M17" s="16">
        <f t="shared" si="0"/>
        <v>36</v>
      </c>
      <c r="N17" s="16">
        <f t="shared" si="0"/>
        <v>37</v>
      </c>
      <c r="O17" s="16">
        <f t="shared" si="0"/>
        <v>49</v>
      </c>
      <c r="P17" s="16">
        <f t="shared" si="0"/>
        <v>26</v>
      </c>
      <c r="Q17" s="16">
        <f t="shared" si="0"/>
        <v>31</v>
      </c>
      <c r="R17" s="16">
        <f t="shared" si="0"/>
        <v>38</v>
      </c>
      <c r="S17" s="16">
        <f t="shared" si="0"/>
        <v>35</v>
      </c>
      <c r="T17" s="16">
        <f t="shared" si="0"/>
        <v>35</v>
      </c>
      <c r="U17" s="16">
        <f t="shared" si="0"/>
        <v>32</v>
      </c>
      <c r="V17" s="16">
        <f t="shared" si="0"/>
        <v>77</v>
      </c>
      <c r="W17" s="16">
        <f t="shared" si="0"/>
        <v>38</v>
      </c>
      <c r="X17" s="16">
        <f t="shared" si="0"/>
        <v>38</v>
      </c>
      <c r="Y17" s="16">
        <f t="shared" si="0"/>
        <v>31</v>
      </c>
      <c r="Z17" s="16">
        <f t="shared" si="0"/>
        <v>33</v>
      </c>
      <c r="AA17" s="16">
        <f t="shared" si="0"/>
        <v>59</v>
      </c>
    </row>
    <row r="18" spans="1:27" ht="18" customHeight="1">
      <c r="A18" s="10"/>
      <c r="B18" s="65" t="s">
        <v>55</v>
      </c>
      <c r="C18" s="16">
        <f>'Raccolta voti'!C31</f>
        <v>4815</v>
      </c>
      <c r="D18" s="16">
        <f>'Raccolta voti'!D31</f>
        <v>120</v>
      </c>
      <c r="E18" s="16">
        <f>'Raccolta voti'!E31</f>
        <v>75</v>
      </c>
      <c r="F18" s="16">
        <f>'Raccolta voti'!F31</f>
        <v>43</v>
      </c>
      <c r="G18" s="16">
        <f>'Raccolta voti'!G31</f>
        <v>89</v>
      </c>
      <c r="H18" s="16">
        <f>'Raccolta voti'!H31</f>
        <v>75</v>
      </c>
      <c r="I18" s="16">
        <f>'Raccolta voti'!I31</f>
        <v>110</v>
      </c>
      <c r="J18" s="16">
        <f>'Raccolta voti'!J31</f>
        <v>97</v>
      </c>
      <c r="K18" s="16">
        <f>'Raccolta voti'!K31</f>
        <v>106</v>
      </c>
      <c r="L18" s="16">
        <f>'Raccolta voti'!L31</f>
        <v>95</v>
      </c>
      <c r="M18" s="16">
        <f>'Raccolta voti'!M31</f>
        <v>132</v>
      </c>
      <c r="N18" s="16">
        <f>'Raccolta voti'!N31</f>
        <v>101</v>
      </c>
      <c r="O18" s="16">
        <f>'Raccolta voti'!O31</f>
        <v>91</v>
      </c>
      <c r="P18" s="16">
        <f>'Raccolta voti'!P31</f>
        <v>100</v>
      </c>
      <c r="Q18" s="16">
        <f>'Raccolta voti'!Q31</f>
        <v>110</v>
      </c>
      <c r="R18" s="16">
        <f>'Raccolta voti'!R31</f>
        <v>105</v>
      </c>
      <c r="S18" s="16">
        <f>'Raccolta voti'!S31</f>
        <v>102</v>
      </c>
      <c r="T18" s="16">
        <f>'Raccolta voti'!T31</f>
        <v>95</v>
      </c>
      <c r="U18" s="16">
        <f>'Raccolta voti'!U31</f>
        <v>99</v>
      </c>
      <c r="V18" s="16">
        <f>'Raccolta voti'!V31</f>
        <v>98</v>
      </c>
      <c r="W18" s="16">
        <f>'Raccolta voti'!W31</f>
        <v>99</v>
      </c>
      <c r="X18" s="16">
        <f>'Raccolta voti'!X31</f>
        <v>105</v>
      </c>
      <c r="Y18" s="16">
        <f>'Raccolta voti'!Y31</f>
        <v>81</v>
      </c>
      <c r="Z18" s="16">
        <f>'Raccolta voti'!Z31</f>
        <v>104</v>
      </c>
      <c r="AA18" s="16">
        <f>'Raccolta voti'!AA31</f>
        <v>120</v>
      </c>
    </row>
    <row r="19" spans="1:2" ht="18" customHeight="1">
      <c r="A19" s="8"/>
      <c r="B19" s="19"/>
    </row>
    <row r="20" spans="1:27" ht="18" customHeight="1">
      <c r="A20" s="10" t="s">
        <v>5</v>
      </c>
      <c r="B20" s="44" t="str">
        <f>'Raccolta voti'!B9</f>
        <v>1 SOCIALISTI E LIBERALI</v>
      </c>
      <c r="C20" s="16">
        <f>'Raccolta voti'!C9</f>
        <v>603</v>
      </c>
      <c r="D20" s="16">
        <f>'Raccolta voti'!D9</f>
        <v>13</v>
      </c>
      <c r="E20" s="16">
        <f>'Raccolta voti'!E9</f>
        <v>10</v>
      </c>
      <c r="F20" s="16">
        <f>'Raccolta voti'!F9</f>
        <v>7</v>
      </c>
      <c r="G20" s="16">
        <f>'Raccolta voti'!G9</f>
        <v>15</v>
      </c>
      <c r="H20" s="16">
        <f>'Raccolta voti'!H9</f>
        <v>8</v>
      </c>
      <c r="I20" s="16">
        <f>'Raccolta voti'!I9</f>
        <v>11</v>
      </c>
      <c r="J20" s="16">
        <f>'Raccolta voti'!J9</f>
        <v>15</v>
      </c>
      <c r="K20" s="16">
        <f>'Raccolta voti'!K9</f>
        <v>13</v>
      </c>
      <c r="L20" s="16">
        <f>'Raccolta voti'!L9</f>
        <v>10</v>
      </c>
      <c r="M20" s="16">
        <f>'Raccolta voti'!M9</f>
        <v>15</v>
      </c>
      <c r="N20" s="16">
        <f>'Raccolta voti'!N9</f>
        <v>7</v>
      </c>
      <c r="O20" s="16">
        <f>'Raccolta voti'!O9</f>
        <v>18</v>
      </c>
      <c r="P20" s="16">
        <f>'Raccolta voti'!P9</f>
        <v>11</v>
      </c>
      <c r="Q20" s="16">
        <f>'Raccolta voti'!Q9</f>
        <v>13</v>
      </c>
      <c r="R20" s="16">
        <f>'Raccolta voti'!R9</f>
        <v>14</v>
      </c>
      <c r="S20" s="16">
        <f>'Raccolta voti'!S9</f>
        <v>13</v>
      </c>
      <c r="T20" s="16">
        <f>'Raccolta voti'!T9</f>
        <v>7</v>
      </c>
      <c r="U20" s="16">
        <f>'Raccolta voti'!U9</f>
        <v>18</v>
      </c>
      <c r="V20" s="16">
        <f>'Raccolta voti'!V9</f>
        <v>7</v>
      </c>
      <c r="W20" s="16">
        <f>'Raccolta voti'!W9</f>
        <v>15</v>
      </c>
      <c r="X20" s="16">
        <f>'Raccolta voti'!X9</f>
        <v>10</v>
      </c>
      <c r="Y20" s="16">
        <f>'Raccolta voti'!Y9</f>
        <v>11</v>
      </c>
      <c r="Z20" s="16">
        <f>'Raccolta voti'!Z9</f>
        <v>10</v>
      </c>
      <c r="AA20" s="16">
        <f>'Raccolta voti'!AA9</f>
        <v>13</v>
      </c>
    </row>
    <row r="21" spans="1:27" ht="18" customHeight="1">
      <c r="A21" s="10"/>
      <c r="B21" s="34" t="str">
        <f>'Raccolta voti'!B10</f>
        <v>2 DEMOCRAZIA CRISTIANA </v>
      </c>
      <c r="C21" s="16">
        <f>'Raccolta voti'!C10</f>
        <v>242</v>
      </c>
      <c r="D21" s="16">
        <f>'Raccolta voti'!D10</f>
        <v>1</v>
      </c>
      <c r="E21" s="16">
        <f>'Raccolta voti'!E10</f>
        <v>1</v>
      </c>
      <c r="F21" s="16">
        <f>'Raccolta voti'!F10</f>
        <v>0</v>
      </c>
      <c r="G21" s="16">
        <f>'Raccolta voti'!G10</f>
        <v>5</v>
      </c>
      <c r="H21" s="16">
        <f>'Raccolta voti'!H10</f>
        <v>4</v>
      </c>
      <c r="I21" s="16">
        <f>'Raccolta voti'!I10</f>
        <v>6</v>
      </c>
      <c r="J21" s="16">
        <f>'Raccolta voti'!J10</f>
        <v>4</v>
      </c>
      <c r="K21" s="16">
        <f>'Raccolta voti'!K10</f>
        <v>2</v>
      </c>
      <c r="L21" s="16">
        <f>'Raccolta voti'!L10</f>
        <v>7</v>
      </c>
      <c r="M21" s="16">
        <f>'Raccolta voti'!M10</f>
        <v>4</v>
      </c>
      <c r="N21" s="16">
        <f>'Raccolta voti'!N10</f>
        <v>3</v>
      </c>
      <c r="O21" s="16">
        <f>'Raccolta voti'!O10</f>
        <v>2</v>
      </c>
      <c r="P21" s="16">
        <f>'Raccolta voti'!P10</f>
        <v>2</v>
      </c>
      <c r="Q21" s="16">
        <f>'Raccolta voti'!Q10</f>
        <v>3</v>
      </c>
      <c r="R21" s="16">
        <f>'Raccolta voti'!R10</f>
        <v>6</v>
      </c>
      <c r="S21" s="16">
        <f>'Raccolta voti'!S10</f>
        <v>10</v>
      </c>
      <c r="T21" s="16">
        <f>'Raccolta voti'!T10</f>
        <v>2</v>
      </c>
      <c r="U21" s="16">
        <f>'Raccolta voti'!U10</f>
        <v>7</v>
      </c>
      <c r="V21" s="16">
        <f>'Raccolta voti'!V10</f>
        <v>5</v>
      </c>
      <c r="W21" s="16">
        <f>'Raccolta voti'!W10</f>
        <v>2</v>
      </c>
      <c r="X21" s="16">
        <f>'Raccolta voti'!X10</f>
        <v>7</v>
      </c>
      <c r="Y21" s="16">
        <f>'Raccolta voti'!Y10</f>
        <v>10</v>
      </c>
      <c r="Z21" s="16">
        <f>'Raccolta voti'!Z10</f>
        <v>3</v>
      </c>
      <c r="AA21" s="16">
        <f>'Raccolta voti'!AA10</f>
        <v>3</v>
      </c>
    </row>
    <row r="22" spans="1:27" ht="18" customHeight="1">
      <c r="A22" s="16"/>
      <c r="B22" s="61" t="str">
        <f>'Raccolta voti'!B11</f>
        <v>3 DEMOCRAZIA E' LIBERTA' - LA MARGHERITA</v>
      </c>
      <c r="C22" s="16">
        <f>'Raccolta voti'!C11</f>
        <v>1615</v>
      </c>
      <c r="D22" s="16">
        <f>'Raccolta voti'!D11</f>
        <v>26</v>
      </c>
      <c r="E22" s="16">
        <f>'Raccolta voti'!E11</f>
        <v>30</v>
      </c>
      <c r="F22" s="16">
        <f>'Raccolta voti'!F11</f>
        <v>13</v>
      </c>
      <c r="G22" s="16">
        <f>'Raccolta voti'!G11</f>
        <v>56</v>
      </c>
      <c r="H22" s="16">
        <f>'Raccolta voti'!H11</f>
        <v>30</v>
      </c>
      <c r="I22" s="16">
        <f>'Raccolta voti'!I11</f>
        <v>52</v>
      </c>
      <c r="J22" s="16">
        <f>'Raccolta voti'!J11</f>
        <v>28</v>
      </c>
      <c r="K22" s="16">
        <f>'Raccolta voti'!K11</f>
        <v>32</v>
      </c>
      <c r="L22" s="16">
        <f>'Raccolta voti'!L11</f>
        <v>25</v>
      </c>
      <c r="M22" s="16">
        <f>'Raccolta voti'!M11</f>
        <v>41</v>
      </c>
      <c r="N22" s="16">
        <f>'Raccolta voti'!N11</f>
        <v>40</v>
      </c>
      <c r="O22" s="16">
        <f>'Raccolta voti'!O11</f>
        <v>44</v>
      </c>
      <c r="P22" s="16">
        <f>'Raccolta voti'!P11</f>
        <v>47</v>
      </c>
      <c r="Q22" s="16">
        <f>'Raccolta voti'!Q11</f>
        <v>64</v>
      </c>
      <c r="R22" s="16">
        <f>'Raccolta voti'!R11</f>
        <v>42</v>
      </c>
      <c r="S22" s="16">
        <f>'Raccolta voti'!S11</f>
        <v>41</v>
      </c>
      <c r="T22" s="16">
        <f>'Raccolta voti'!T11</f>
        <v>39</v>
      </c>
      <c r="U22" s="16">
        <f>'Raccolta voti'!U11</f>
        <v>29</v>
      </c>
      <c r="V22" s="16">
        <f>'Raccolta voti'!V11</f>
        <v>20</v>
      </c>
      <c r="W22" s="16">
        <f>'Raccolta voti'!W11</f>
        <v>33</v>
      </c>
      <c r="X22" s="16">
        <f>'Raccolta voti'!X11</f>
        <v>33</v>
      </c>
      <c r="Y22" s="16">
        <f>'Raccolta voti'!Y11</f>
        <v>20</v>
      </c>
      <c r="Z22" s="16">
        <f>'Raccolta voti'!Z11</f>
        <v>28</v>
      </c>
      <c r="AA22" s="16">
        <f>'Raccolta voti'!AA11</f>
        <v>35</v>
      </c>
    </row>
    <row r="23" spans="1:27" ht="18" customHeight="1">
      <c r="A23" s="16"/>
      <c r="B23" s="44" t="str">
        <f>'Raccolta voti'!B12</f>
        <v>4 ALTERNATIVA SOCIALE CON MUSSOLINI</v>
      </c>
      <c r="C23" s="16">
        <f>'Raccolta voti'!C12</f>
        <v>331</v>
      </c>
      <c r="D23" s="16">
        <f>'Raccolta voti'!D12</f>
        <v>2</v>
      </c>
      <c r="E23" s="16">
        <f>'Raccolta voti'!E12</f>
        <v>2</v>
      </c>
      <c r="F23" s="16">
        <f>'Raccolta voti'!F12</f>
        <v>4</v>
      </c>
      <c r="G23" s="16">
        <f>'Raccolta voti'!G12</f>
        <v>5</v>
      </c>
      <c r="H23" s="16">
        <f>'Raccolta voti'!H12</f>
        <v>6</v>
      </c>
      <c r="I23" s="16">
        <f>'Raccolta voti'!I12</f>
        <v>12</v>
      </c>
      <c r="J23" s="16">
        <f>'Raccolta voti'!J12</f>
        <v>9</v>
      </c>
      <c r="K23" s="16">
        <f>'Raccolta voti'!K12</f>
        <v>4</v>
      </c>
      <c r="L23" s="16">
        <f>'Raccolta voti'!L12</f>
        <v>8</v>
      </c>
      <c r="M23" s="16">
        <f>'Raccolta voti'!M12</f>
        <v>7</v>
      </c>
      <c r="N23" s="16">
        <f>'Raccolta voti'!N12</f>
        <v>12</v>
      </c>
      <c r="O23" s="16">
        <f>'Raccolta voti'!O12</f>
        <v>9</v>
      </c>
      <c r="P23" s="16">
        <f>'Raccolta voti'!P12</f>
        <v>7</v>
      </c>
      <c r="Q23" s="16">
        <f>'Raccolta voti'!Q12</f>
        <v>2</v>
      </c>
      <c r="R23" s="16">
        <f>'Raccolta voti'!R12</f>
        <v>6</v>
      </c>
      <c r="S23" s="16">
        <f>'Raccolta voti'!S12</f>
        <v>5</v>
      </c>
      <c r="T23" s="16">
        <f>'Raccolta voti'!T12</f>
        <v>7</v>
      </c>
      <c r="U23" s="16">
        <f>'Raccolta voti'!U12</f>
        <v>9</v>
      </c>
      <c r="V23" s="16">
        <f>'Raccolta voti'!V12</f>
        <v>5</v>
      </c>
      <c r="W23" s="16">
        <f>'Raccolta voti'!W12</f>
        <v>10</v>
      </c>
      <c r="X23" s="16">
        <f>'Raccolta voti'!X12</f>
        <v>24</v>
      </c>
      <c r="Y23" s="16">
        <f>'Raccolta voti'!Y12</f>
        <v>5</v>
      </c>
      <c r="Z23" s="16">
        <f>'Raccolta voti'!Z12</f>
        <v>15</v>
      </c>
      <c r="AA23" s="16">
        <f>'Raccolta voti'!AA12</f>
        <v>5</v>
      </c>
    </row>
    <row r="24" spans="1:27" ht="18" customHeight="1">
      <c r="A24" s="16"/>
      <c r="B24" s="44" t="str">
        <f>'Raccolta voti'!B13</f>
        <v>5 ITALIA DEI VALORI CON DI PIETRO</v>
      </c>
      <c r="C24" s="16">
        <f>'Raccolta voti'!C13</f>
        <v>244</v>
      </c>
      <c r="D24" s="16">
        <f>'Raccolta voti'!D13</f>
        <v>6</v>
      </c>
      <c r="E24" s="16">
        <f>'Raccolta voti'!E13</f>
        <v>1</v>
      </c>
      <c r="F24" s="16">
        <f>'Raccolta voti'!F13</f>
        <v>5</v>
      </c>
      <c r="G24" s="16">
        <f>'Raccolta voti'!G13</f>
        <v>6</v>
      </c>
      <c r="H24" s="16">
        <f>'Raccolta voti'!H13</f>
        <v>6</v>
      </c>
      <c r="I24" s="16">
        <f>'Raccolta voti'!I13</f>
        <v>5</v>
      </c>
      <c r="J24" s="16">
        <f>'Raccolta voti'!J13</f>
        <v>10</v>
      </c>
      <c r="K24" s="16">
        <f>'Raccolta voti'!K13</f>
        <v>5</v>
      </c>
      <c r="L24" s="16">
        <f>'Raccolta voti'!L13</f>
        <v>8</v>
      </c>
      <c r="M24" s="16">
        <f>'Raccolta voti'!M13</f>
        <v>2</v>
      </c>
      <c r="N24" s="16">
        <f>'Raccolta voti'!N13</f>
        <v>4</v>
      </c>
      <c r="O24" s="16">
        <f>'Raccolta voti'!O13</f>
        <v>4</v>
      </c>
      <c r="P24" s="16">
        <f>'Raccolta voti'!P13</f>
        <v>4</v>
      </c>
      <c r="Q24" s="16">
        <f>'Raccolta voti'!Q13</f>
        <v>2</v>
      </c>
      <c r="R24" s="16">
        <f>'Raccolta voti'!R13</f>
        <v>1</v>
      </c>
      <c r="S24" s="16">
        <f>'Raccolta voti'!S13</f>
        <v>5</v>
      </c>
      <c r="T24" s="16">
        <f>'Raccolta voti'!T13</f>
        <v>2</v>
      </c>
      <c r="U24" s="16">
        <f>'Raccolta voti'!U13</f>
        <v>5</v>
      </c>
      <c r="V24" s="16">
        <f>'Raccolta voti'!V13</f>
        <v>4</v>
      </c>
      <c r="W24" s="16">
        <f>'Raccolta voti'!W13</f>
        <v>4</v>
      </c>
      <c r="X24" s="16">
        <f>'Raccolta voti'!X13</f>
        <v>2</v>
      </c>
      <c r="Y24" s="16">
        <f>'Raccolta voti'!Y13</f>
        <v>4</v>
      </c>
      <c r="Z24" s="16">
        <f>'Raccolta voti'!Z13</f>
        <v>5</v>
      </c>
      <c r="AA24" s="16">
        <f>'Raccolta voti'!AA13</f>
        <v>9</v>
      </c>
    </row>
    <row r="25" spans="1:27" ht="18" customHeight="1">
      <c r="A25" s="16"/>
      <c r="B25" s="44" t="str">
        <f>'Raccolta voti'!B14</f>
        <v>6 VERDI PER LA PACE</v>
      </c>
      <c r="C25" s="16">
        <f>'Raccolta voti'!C14</f>
        <v>1549</v>
      </c>
      <c r="D25" s="16">
        <f>'Raccolta voti'!D14</f>
        <v>45</v>
      </c>
      <c r="E25" s="16">
        <f>'Raccolta voti'!E14</f>
        <v>30</v>
      </c>
      <c r="F25" s="16">
        <f>'Raccolta voti'!F14</f>
        <v>14</v>
      </c>
      <c r="G25" s="16">
        <f>'Raccolta voti'!G14</f>
        <v>40</v>
      </c>
      <c r="H25" s="16">
        <f>'Raccolta voti'!H14</f>
        <v>29</v>
      </c>
      <c r="I25" s="16">
        <f>'Raccolta voti'!I14</f>
        <v>43</v>
      </c>
      <c r="J25" s="16">
        <f>'Raccolta voti'!J14</f>
        <v>30</v>
      </c>
      <c r="K25" s="16">
        <f>'Raccolta voti'!K14</f>
        <v>44</v>
      </c>
      <c r="L25" s="16">
        <f>'Raccolta voti'!L14</f>
        <v>44</v>
      </c>
      <c r="M25" s="16">
        <f>'Raccolta voti'!M14</f>
        <v>43</v>
      </c>
      <c r="N25" s="16">
        <f>'Raccolta voti'!N14</f>
        <v>37</v>
      </c>
      <c r="O25" s="16">
        <f>'Raccolta voti'!O14</f>
        <v>34</v>
      </c>
      <c r="P25" s="16">
        <f>'Raccolta voti'!P14</f>
        <v>38</v>
      </c>
      <c r="Q25" s="16">
        <f>'Raccolta voti'!Q14</f>
        <v>36</v>
      </c>
      <c r="R25" s="16">
        <f>'Raccolta voti'!R14</f>
        <v>34</v>
      </c>
      <c r="S25" s="16">
        <f>'Raccolta voti'!S14</f>
        <v>41</v>
      </c>
      <c r="T25" s="16">
        <f>'Raccolta voti'!T14</f>
        <v>26</v>
      </c>
      <c r="U25" s="16">
        <f>'Raccolta voti'!U14</f>
        <v>35</v>
      </c>
      <c r="V25" s="16">
        <f>'Raccolta voti'!V14</f>
        <v>32</v>
      </c>
      <c r="W25" s="16">
        <f>'Raccolta voti'!W14</f>
        <v>35</v>
      </c>
      <c r="X25" s="16">
        <f>'Raccolta voti'!X14</f>
        <v>36</v>
      </c>
      <c r="Y25" s="16">
        <f>'Raccolta voti'!Y14</f>
        <v>22</v>
      </c>
      <c r="Z25" s="16">
        <f>'Raccolta voti'!Z14</f>
        <v>28</v>
      </c>
      <c r="AA25" s="16">
        <f>'Raccolta voti'!AA14</f>
        <v>43</v>
      </c>
    </row>
    <row r="26" spans="1:27" ht="18" customHeight="1">
      <c r="A26" s="16"/>
      <c r="B26" s="44" t="str">
        <f>'Raccolta voti'!B15</f>
        <v>7 LISTA CONSUMATORI  CON GHIGO</v>
      </c>
      <c r="C26" s="16">
        <f>'Raccolta voti'!C15</f>
        <v>118</v>
      </c>
      <c r="D26" s="16">
        <f>'Raccolta voti'!D15</f>
        <v>1</v>
      </c>
      <c r="E26" s="16">
        <f>'Raccolta voti'!E15</f>
        <v>0</v>
      </c>
      <c r="F26" s="16">
        <f>'Raccolta voti'!F15</f>
        <v>6</v>
      </c>
      <c r="G26" s="16">
        <f>'Raccolta voti'!G15</f>
        <v>2</v>
      </c>
      <c r="H26" s="16">
        <f>'Raccolta voti'!H15</f>
        <v>1</v>
      </c>
      <c r="I26" s="16">
        <f>'Raccolta voti'!I15</f>
        <v>5</v>
      </c>
      <c r="J26" s="16">
        <f>'Raccolta voti'!J15</f>
        <v>0</v>
      </c>
      <c r="K26" s="16">
        <f>'Raccolta voti'!K15</f>
        <v>1</v>
      </c>
      <c r="L26" s="16">
        <f>'Raccolta voti'!L15</f>
        <v>2</v>
      </c>
      <c r="M26" s="16">
        <f>'Raccolta voti'!M15</f>
        <v>5</v>
      </c>
      <c r="N26" s="16">
        <f>'Raccolta voti'!N15</f>
        <v>0</v>
      </c>
      <c r="O26" s="16">
        <f>'Raccolta voti'!O15</f>
        <v>2</v>
      </c>
      <c r="P26" s="16">
        <f>'Raccolta voti'!P15</f>
        <v>1</v>
      </c>
      <c r="Q26" s="16">
        <f>'Raccolta voti'!Q15</f>
        <v>6</v>
      </c>
      <c r="R26" s="16">
        <f>'Raccolta voti'!R15</f>
        <v>1</v>
      </c>
      <c r="S26" s="16">
        <f>'Raccolta voti'!S15</f>
        <v>4</v>
      </c>
      <c r="T26" s="16">
        <f>'Raccolta voti'!T15</f>
        <v>0</v>
      </c>
      <c r="U26" s="16">
        <f>'Raccolta voti'!U15</f>
        <v>2</v>
      </c>
      <c r="V26" s="16">
        <f>'Raccolta voti'!V15</f>
        <v>0</v>
      </c>
      <c r="W26" s="16">
        <f>'Raccolta voti'!W15</f>
        <v>3</v>
      </c>
      <c r="X26" s="16">
        <f>'Raccolta voti'!X15</f>
        <v>3</v>
      </c>
      <c r="Y26" s="16">
        <f>'Raccolta voti'!Y15</f>
        <v>5</v>
      </c>
      <c r="Z26" s="16">
        <f>'Raccolta voti'!Z15</f>
        <v>2</v>
      </c>
      <c r="AA26" s="16">
        <f>'Raccolta voti'!AA15</f>
        <v>0</v>
      </c>
    </row>
    <row r="27" spans="1:27" ht="18" customHeight="1">
      <c r="A27" s="16"/>
      <c r="B27" s="44" t="str">
        <f>'Raccolta voti'!B16</f>
        <v>8 PER LA SINISTRA COMUNISTI ITALIANI</v>
      </c>
      <c r="C27" s="16">
        <f>'Raccolta voti'!C16</f>
        <v>658</v>
      </c>
      <c r="D27" s="16">
        <f>'Raccolta voti'!D16</f>
        <v>7</v>
      </c>
      <c r="E27" s="16">
        <f>'Raccolta voti'!E16</f>
        <v>1</v>
      </c>
      <c r="F27" s="16">
        <f>'Raccolta voti'!F16</f>
        <v>4</v>
      </c>
      <c r="G27" s="16">
        <f>'Raccolta voti'!G16</f>
        <v>2</v>
      </c>
      <c r="H27" s="16">
        <f>'Raccolta voti'!H16</f>
        <v>12</v>
      </c>
      <c r="I27" s="16">
        <f>'Raccolta voti'!I16</f>
        <v>17</v>
      </c>
      <c r="J27" s="16">
        <f>'Raccolta voti'!J16</f>
        <v>11</v>
      </c>
      <c r="K27" s="16">
        <f>'Raccolta voti'!K16</f>
        <v>10</v>
      </c>
      <c r="L27" s="16">
        <f>'Raccolta voti'!L16</f>
        <v>26</v>
      </c>
      <c r="M27" s="16">
        <f>'Raccolta voti'!M16</f>
        <v>8</v>
      </c>
      <c r="N27" s="16">
        <f>'Raccolta voti'!N16</f>
        <v>11</v>
      </c>
      <c r="O27" s="16">
        <f>'Raccolta voti'!O16</f>
        <v>10</v>
      </c>
      <c r="P27" s="16">
        <f>'Raccolta voti'!P16</f>
        <v>5</v>
      </c>
      <c r="Q27" s="16">
        <f>'Raccolta voti'!Q16</f>
        <v>11</v>
      </c>
      <c r="R27" s="16">
        <f>'Raccolta voti'!R16</f>
        <v>8</v>
      </c>
      <c r="S27" s="16">
        <f>'Raccolta voti'!S16</f>
        <v>10</v>
      </c>
      <c r="T27" s="16">
        <f>'Raccolta voti'!T16</f>
        <v>9</v>
      </c>
      <c r="U27" s="16">
        <f>'Raccolta voti'!U16</f>
        <v>12</v>
      </c>
      <c r="V27" s="16">
        <f>'Raccolta voti'!V16</f>
        <v>8</v>
      </c>
      <c r="W27" s="16">
        <f>'Raccolta voti'!W16</f>
        <v>17</v>
      </c>
      <c r="X27" s="16">
        <f>'Raccolta voti'!X16</f>
        <v>12</v>
      </c>
      <c r="Y27" s="16">
        <f>'Raccolta voti'!Y16</f>
        <v>14</v>
      </c>
      <c r="Z27" s="16">
        <f>'Raccolta voti'!Z16</f>
        <v>20</v>
      </c>
      <c r="AA27" s="16">
        <f>'Raccolta voti'!AA16</f>
        <v>14</v>
      </c>
    </row>
    <row r="28" spans="1:27" ht="18" customHeight="1">
      <c r="A28" s="16"/>
      <c r="B28" s="44" t="str">
        <f>'Raccolta voti'!B17</f>
        <v>9 L'AMBIENTA-LISTA PER GHIGO</v>
      </c>
      <c r="C28" s="16">
        <f>'Raccolta voti'!C17</f>
        <v>184</v>
      </c>
      <c r="D28" s="16">
        <f>'Raccolta voti'!D17</f>
        <v>4</v>
      </c>
      <c r="E28" s="16">
        <f>'Raccolta voti'!E17</f>
        <v>6</v>
      </c>
      <c r="F28" s="16">
        <f>'Raccolta voti'!F17</f>
        <v>4</v>
      </c>
      <c r="G28" s="16">
        <f>'Raccolta voti'!G17</f>
        <v>2</v>
      </c>
      <c r="H28" s="16">
        <f>'Raccolta voti'!H17</f>
        <v>1</v>
      </c>
      <c r="I28" s="16">
        <f>'Raccolta voti'!I17</f>
        <v>4</v>
      </c>
      <c r="J28" s="16">
        <f>'Raccolta voti'!J17</f>
        <v>3</v>
      </c>
      <c r="K28" s="16">
        <f>'Raccolta voti'!K17</f>
        <v>4</v>
      </c>
      <c r="L28" s="16">
        <f>'Raccolta voti'!L17</f>
        <v>2</v>
      </c>
      <c r="M28" s="16">
        <f>'Raccolta voti'!M17</f>
        <v>3</v>
      </c>
      <c r="N28" s="16">
        <f>'Raccolta voti'!N17</f>
        <v>5</v>
      </c>
      <c r="O28" s="16">
        <f>'Raccolta voti'!O17</f>
        <v>1</v>
      </c>
      <c r="P28" s="16">
        <f>'Raccolta voti'!P17</f>
        <v>6</v>
      </c>
      <c r="Q28" s="16">
        <f>'Raccolta voti'!Q17</f>
        <v>6</v>
      </c>
      <c r="R28" s="16">
        <f>'Raccolta voti'!R17</f>
        <v>5</v>
      </c>
      <c r="S28" s="16">
        <f>'Raccolta voti'!S17</f>
        <v>6</v>
      </c>
      <c r="T28" s="16">
        <f>'Raccolta voti'!T17</f>
        <v>4</v>
      </c>
      <c r="U28" s="16">
        <f>'Raccolta voti'!U17</f>
        <v>4</v>
      </c>
      <c r="V28" s="16">
        <f>'Raccolta voti'!V17</f>
        <v>2</v>
      </c>
      <c r="W28" s="16">
        <f>'Raccolta voti'!W17</f>
        <v>2</v>
      </c>
      <c r="X28" s="16">
        <f>'Raccolta voti'!X17</f>
        <v>5</v>
      </c>
      <c r="Y28" s="16">
        <f>'Raccolta voti'!Y17</f>
        <v>2</v>
      </c>
      <c r="Z28" s="16">
        <f>'Raccolta voti'!Z17</f>
        <v>3</v>
      </c>
      <c r="AA28" s="16">
        <f>'Raccolta voti'!AA17</f>
        <v>6</v>
      </c>
    </row>
    <row r="29" spans="1:27" ht="18" customHeight="1">
      <c r="A29" s="16"/>
      <c r="B29" s="44" t="str">
        <f>'Raccolta voti'!B18</f>
        <v>10 PENSIONATI</v>
      </c>
      <c r="C29" s="16">
        <f>'Raccolta voti'!C18</f>
        <v>333</v>
      </c>
      <c r="D29" s="16">
        <f>'Raccolta voti'!D18</f>
        <v>4</v>
      </c>
      <c r="E29" s="16">
        <f>'Raccolta voti'!E18</f>
        <v>3</v>
      </c>
      <c r="F29" s="16">
        <f>'Raccolta voti'!F18</f>
        <v>6</v>
      </c>
      <c r="G29" s="16">
        <f>'Raccolta voti'!G18</f>
        <v>3</v>
      </c>
      <c r="H29" s="16">
        <f>'Raccolta voti'!H18</f>
        <v>8</v>
      </c>
      <c r="I29" s="16">
        <f>'Raccolta voti'!I18</f>
        <v>3</v>
      </c>
      <c r="J29" s="16">
        <f>'Raccolta voti'!J18</f>
        <v>13</v>
      </c>
      <c r="K29" s="16">
        <f>'Raccolta voti'!K18</f>
        <v>3</v>
      </c>
      <c r="L29" s="16">
        <f>'Raccolta voti'!L18</f>
        <v>9</v>
      </c>
      <c r="M29" s="16">
        <f>'Raccolta voti'!M18</f>
        <v>9</v>
      </c>
      <c r="N29" s="16">
        <f>'Raccolta voti'!N18</f>
        <v>9</v>
      </c>
      <c r="O29" s="16">
        <f>'Raccolta voti'!O18</f>
        <v>10</v>
      </c>
      <c r="P29" s="16">
        <f>'Raccolta voti'!P18</f>
        <v>8</v>
      </c>
      <c r="Q29" s="16">
        <f>'Raccolta voti'!Q18</f>
        <v>7</v>
      </c>
      <c r="R29" s="16">
        <f>'Raccolta voti'!R18</f>
        <v>4</v>
      </c>
      <c r="S29" s="16">
        <f>'Raccolta voti'!S18</f>
        <v>7</v>
      </c>
      <c r="T29" s="16">
        <f>'Raccolta voti'!T18</f>
        <v>6</v>
      </c>
      <c r="U29" s="16">
        <f>'Raccolta voti'!U18</f>
        <v>9</v>
      </c>
      <c r="V29" s="16">
        <f>'Raccolta voti'!V18</f>
        <v>8</v>
      </c>
      <c r="W29" s="16">
        <f>'Raccolta voti'!W18</f>
        <v>11</v>
      </c>
      <c r="X29" s="16">
        <f>'Raccolta voti'!X18</f>
        <v>8</v>
      </c>
      <c r="Y29" s="16">
        <f>'Raccolta voti'!Y18</f>
        <v>5</v>
      </c>
      <c r="Z29" s="16">
        <f>'Raccolta voti'!Z18</f>
        <v>1</v>
      </c>
      <c r="AA29" s="16">
        <f>'Raccolta voti'!AA18</f>
        <v>7</v>
      </c>
    </row>
    <row r="30" spans="1:27" ht="18" customHeight="1">
      <c r="A30" s="16"/>
      <c r="B30" s="44" t="str">
        <f>'Raccolta voti'!B19</f>
        <v>11 UDEUR POPOLARI PER BRESSO</v>
      </c>
      <c r="C30" s="16">
        <f>'Raccolta voti'!C19</f>
        <v>337</v>
      </c>
      <c r="D30" s="16">
        <f>'Raccolta voti'!D19</f>
        <v>8</v>
      </c>
      <c r="E30" s="16">
        <f>'Raccolta voti'!E19</f>
        <v>5</v>
      </c>
      <c r="F30" s="16">
        <f>'Raccolta voti'!F19</f>
        <v>3</v>
      </c>
      <c r="G30" s="16">
        <f>'Raccolta voti'!G19</f>
        <v>6</v>
      </c>
      <c r="H30" s="16">
        <f>'Raccolta voti'!H19</f>
        <v>4</v>
      </c>
      <c r="I30" s="16">
        <f>'Raccolta voti'!I19</f>
        <v>13</v>
      </c>
      <c r="J30" s="16">
        <f>'Raccolta voti'!J19</f>
        <v>7</v>
      </c>
      <c r="K30" s="16">
        <f>'Raccolta voti'!K19</f>
        <v>8</v>
      </c>
      <c r="L30" s="16">
        <f>'Raccolta voti'!L19</f>
        <v>8</v>
      </c>
      <c r="M30" s="16">
        <f>'Raccolta voti'!M19</f>
        <v>13</v>
      </c>
      <c r="N30" s="16">
        <f>'Raccolta voti'!N19</f>
        <v>14</v>
      </c>
      <c r="O30" s="16">
        <f>'Raccolta voti'!O19</f>
        <v>7</v>
      </c>
      <c r="P30" s="16">
        <f>'Raccolta voti'!P19</f>
        <v>8</v>
      </c>
      <c r="Q30" s="16">
        <f>'Raccolta voti'!Q19</f>
        <v>17</v>
      </c>
      <c r="R30" s="16">
        <f>'Raccolta voti'!R19</f>
        <v>11</v>
      </c>
      <c r="S30" s="16">
        <f>'Raccolta voti'!S19</f>
        <v>7</v>
      </c>
      <c r="T30" s="16">
        <f>'Raccolta voti'!T19</f>
        <v>3</v>
      </c>
      <c r="U30" s="16">
        <f>'Raccolta voti'!U19</f>
        <v>10</v>
      </c>
      <c r="V30" s="16">
        <f>'Raccolta voti'!V19</f>
        <v>9</v>
      </c>
      <c r="W30" s="16">
        <f>'Raccolta voti'!W19</f>
        <v>7</v>
      </c>
      <c r="X30" s="16">
        <f>'Raccolta voti'!X19</f>
        <v>10</v>
      </c>
      <c r="Y30" s="16">
        <f>'Raccolta voti'!Y19</f>
        <v>6</v>
      </c>
      <c r="Z30" s="16">
        <f>'Raccolta voti'!Z19</f>
        <v>0</v>
      </c>
      <c r="AA30" s="16">
        <f>'Raccolta voti'!AA19</f>
        <v>7</v>
      </c>
    </row>
    <row r="31" spans="1:27" ht="18" customHeight="1">
      <c r="A31" s="16"/>
      <c r="B31" s="44" t="str">
        <f>'Raccolta voti'!B20</f>
        <v>12 UNITA' SOCIALISTA SDI</v>
      </c>
      <c r="C31" s="16">
        <f>'Raccolta voti'!C20</f>
        <v>280</v>
      </c>
      <c r="D31" s="16">
        <f>'Raccolta voti'!D20</f>
        <v>2</v>
      </c>
      <c r="E31" s="16">
        <f>'Raccolta voti'!E20</f>
        <v>2</v>
      </c>
      <c r="F31" s="16">
        <f>'Raccolta voti'!F20</f>
        <v>8</v>
      </c>
      <c r="G31" s="16">
        <f>'Raccolta voti'!G20</f>
        <v>4</v>
      </c>
      <c r="H31" s="16">
        <f>'Raccolta voti'!H20</f>
        <v>5</v>
      </c>
      <c r="I31" s="16">
        <f>'Raccolta voti'!I20</f>
        <v>2</v>
      </c>
      <c r="J31" s="16">
        <f>'Raccolta voti'!J20</f>
        <v>4</v>
      </c>
      <c r="K31" s="16">
        <f>'Raccolta voti'!K20</f>
        <v>2</v>
      </c>
      <c r="L31" s="16">
        <f>'Raccolta voti'!L20</f>
        <v>8</v>
      </c>
      <c r="M31" s="16">
        <f>'Raccolta voti'!M20</f>
        <v>4</v>
      </c>
      <c r="N31" s="16">
        <f>'Raccolta voti'!N20</f>
        <v>5</v>
      </c>
      <c r="O31" s="16">
        <f>'Raccolta voti'!O20</f>
        <v>5</v>
      </c>
      <c r="P31" s="16">
        <f>'Raccolta voti'!P20</f>
        <v>3</v>
      </c>
      <c r="Q31" s="16">
        <f>'Raccolta voti'!Q20</f>
        <v>5</v>
      </c>
      <c r="R31" s="16">
        <f>'Raccolta voti'!R20</f>
        <v>2</v>
      </c>
      <c r="S31" s="16">
        <f>'Raccolta voti'!S20</f>
        <v>5</v>
      </c>
      <c r="T31" s="16">
        <f>'Raccolta voti'!T20</f>
        <v>6</v>
      </c>
      <c r="U31" s="16">
        <f>'Raccolta voti'!U20</f>
        <v>12</v>
      </c>
      <c r="V31" s="16">
        <f>'Raccolta voti'!V20</f>
        <v>3</v>
      </c>
      <c r="W31" s="16">
        <f>'Raccolta voti'!W20</f>
        <v>6</v>
      </c>
      <c r="X31" s="16">
        <f>'Raccolta voti'!X20</f>
        <v>1</v>
      </c>
      <c r="Y31" s="16">
        <f>'Raccolta voti'!Y20</f>
        <v>7</v>
      </c>
      <c r="Z31" s="16">
        <f>'Raccolta voti'!Z20</f>
        <v>11</v>
      </c>
      <c r="AA31" s="16">
        <f>'Raccolta voti'!AA20</f>
        <v>11</v>
      </c>
    </row>
    <row r="32" spans="1:27" ht="18" customHeight="1">
      <c r="A32" s="16"/>
      <c r="B32" s="44" t="str">
        <f>'Raccolta voti'!B21</f>
        <v>13 SINISTRA EUROPEA PART.COMUNISTA RIFONDAZIONE</v>
      </c>
      <c r="C32" s="16">
        <f>'Raccolta voti'!C21</f>
        <v>871</v>
      </c>
      <c r="D32" s="16">
        <f>'Raccolta voti'!D21</f>
        <v>11</v>
      </c>
      <c r="E32" s="16">
        <f>'Raccolta voti'!E21</f>
        <v>12</v>
      </c>
      <c r="F32" s="16">
        <f>'Raccolta voti'!F21</f>
        <v>11</v>
      </c>
      <c r="G32" s="16">
        <f>'Raccolta voti'!G21</f>
        <v>26</v>
      </c>
      <c r="H32" s="16">
        <f>'Raccolta voti'!H21</f>
        <v>14</v>
      </c>
      <c r="I32" s="16">
        <f>'Raccolta voti'!I21</f>
        <v>15</v>
      </c>
      <c r="J32" s="16">
        <f>'Raccolta voti'!J21</f>
        <v>14</v>
      </c>
      <c r="K32" s="16">
        <f>'Raccolta voti'!K21</f>
        <v>9</v>
      </c>
      <c r="L32" s="16">
        <f>'Raccolta voti'!L21</f>
        <v>28</v>
      </c>
      <c r="M32" s="16">
        <f>'Raccolta voti'!M21</f>
        <v>11</v>
      </c>
      <c r="N32" s="16">
        <f>'Raccolta voti'!N21</f>
        <v>15</v>
      </c>
      <c r="O32" s="16">
        <f>'Raccolta voti'!O21</f>
        <v>16</v>
      </c>
      <c r="P32" s="16">
        <f>'Raccolta voti'!P21</f>
        <v>7</v>
      </c>
      <c r="Q32" s="16">
        <f>'Raccolta voti'!Q21</f>
        <v>12</v>
      </c>
      <c r="R32" s="16">
        <f>'Raccolta voti'!R21</f>
        <v>9</v>
      </c>
      <c r="S32" s="16">
        <f>'Raccolta voti'!S21</f>
        <v>23</v>
      </c>
      <c r="T32" s="16">
        <f>'Raccolta voti'!T21</f>
        <v>12</v>
      </c>
      <c r="U32" s="16">
        <f>'Raccolta voti'!U21</f>
        <v>26</v>
      </c>
      <c r="V32" s="16">
        <f>'Raccolta voti'!V21</f>
        <v>24</v>
      </c>
      <c r="W32" s="16">
        <f>'Raccolta voti'!W21</f>
        <v>27</v>
      </c>
      <c r="X32" s="16">
        <f>'Raccolta voti'!X21</f>
        <v>15</v>
      </c>
      <c r="Y32" s="16">
        <f>'Raccolta voti'!Y21</f>
        <v>22</v>
      </c>
      <c r="Z32" s="16">
        <f>'Raccolta voti'!Z21</f>
        <v>8</v>
      </c>
      <c r="AA32" s="16">
        <f>'Raccolta voti'!AA21</f>
        <v>34</v>
      </c>
    </row>
    <row r="33" spans="1:27" ht="18" customHeight="1">
      <c r="A33" s="16"/>
      <c r="B33" s="44" t="str">
        <f>'Raccolta voti'!B22</f>
        <v>14 DEMOCRATICI DI SINISTRA PER BRESSO</v>
      </c>
      <c r="C33" s="16">
        <f>'Raccolta voti'!C22</f>
        <v>3907</v>
      </c>
      <c r="D33" s="16">
        <f>'Raccolta voti'!D22</f>
        <v>52</v>
      </c>
      <c r="E33" s="16">
        <f>'Raccolta voti'!E22</f>
        <v>36</v>
      </c>
      <c r="F33" s="16">
        <f>'Raccolta voti'!F22</f>
        <v>44</v>
      </c>
      <c r="G33" s="16">
        <f>'Raccolta voti'!G22</f>
        <v>50</v>
      </c>
      <c r="H33" s="16">
        <f>'Raccolta voti'!H22</f>
        <v>76</v>
      </c>
      <c r="I33" s="16">
        <f>'Raccolta voti'!I22</f>
        <v>86</v>
      </c>
      <c r="J33" s="16">
        <f>'Raccolta voti'!J22</f>
        <v>88</v>
      </c>
      <c r="K33" s="16">
        <f>'Raccolta voti'!K22</f>
        <v>47</v>
      </c>
      <c r="L33" s="16">
        <f>'Raccolta voti'!L22</f>
        <v>81</v>
      </c>
      <c r="M33" s="16">
        <f>'Raccolta voti'!M22</f>
        <v>62</v>
      </c>
      <c r="N33" s="16">
        <f>'Raccolta voti'!N22</f>
        <v>65</v>
      </c>
      <c r="O33" s="16">
        <f>'Raccolta voti'!O22</f>
        <v>90</v>
      </c>
      <c r="P33" s="16">
        <f>'Raccolta voti'!P22</f>
        <v>57</v>
      </c>
      <c r="Q33" s="16">
        <f>'Raccolta voti'!Q22</f>
        <v>75</v>
      </c>
      <c r="R33" s="16">
        <f>'Raccolta voti'!R22</f>
        <v>66</v>
      </c>
      <c r="S33" s="16">
        <f>'Raccolta voti'!S22</f>
        <v>83</v>
      </c>
      <c r="T33" s="16">
        <f>'Raccolta voti'!T22</f>
        <v>72</v>
      </c>
      <c r="U33" s="16">
        <f>'Raccolta voti'!U22</f>
        <v>76</v>
      </c>
      <c r="V33" s="16">
        <f>'Raccolta voti'!V22</f>
        <v>66</v>
      </c>
      <c r="W33" s="16">
        <f>'Raccolta voti'!W22</f>
        <v>86</v>
      </c>
      <c r="X33" s="16">
        <f>'Raccolta voti'!X22</f>
        <v>84</v>
      </c>
      <c r="Y33" s="16">
        <f>'Raccolta voti'!Y22</f>
        <v>100</v>
      </c>
      <c r="Z33" s="16">
        <f>'Raccolta voti'!Z22</f>
        <v>85</v>
      </c>
      <c r="AA33" s="16">
        <f>'Raccolta voti'!AA22</f>
        <v>89</v>
      </c>
    </row>
    <row r="34" spans="1:27" ht="18" customHeight="1">
      <c r="A34" s="16"/>
      <c r="B34" s="44" t="str">
        <f>'Raccolta voti'!B23</f>
        <v>15 ALLEANZA NAZIONALE CON GHIGO</v>
      </c>
      <c r="C34" s="16">
        <f>'Raccolta voti'!C23</f>
        <v>1597</v>
      </c>
      <c r="D34" s="16">
        <f>'Raccolta voti'!D23</f>
        <v>43</v>
      </c>
      <c r="E34" s="16">
        <f>'Raccolta voti'!E23</f>
        <v>26</v>
      </c>
      <c r="F34" s="16">
        <f>'Raccolta voti'!F23</f>
        <v>30</v>
      </c>
      <c r="G34" s="16">
        <f>'Raccolta voti'!G23</f>
        <v>26</v>
      </c>
      <c r="H34" s="16">
        <f>'Raccolta voti'!H23</f>
        <v>27</v>
      </c>
      <c r="I34" s="16">
        <f>'Raccolta voti'!I23</f>
        <v>27</v>
      </c>
      <c r="J34" s="16">
        <f>'Raccolta voti'!J23</f>
        <v>24</v>
      </c>
      <c r="K34" s="16">
        <f>'Raccolta voti'!K23</f>
        <v>40</v>
      </c>
      <c r="L34" s="16">
        <f>'Raccolta voti'!L23</f>
        <v>33</v>
      </c>
      <c r="M34" s="16">
        <f>'Raccolta voti'!M23</f>
        <v>50</v>
      </c>
      <c r="N34" s="16">
        <f>'Raccolta voti'!N23</f>
        <v>26</v>
      </c>
      <c r="O34" s="16">
        <f>'Raccolta voti'!O23</f>
        <v>34</v>
      </c>
      <c r="P34" s="16">
        <f>'Raccolta voti'!P23</f>
        <v>47</v>
      </c>
      <c r="Q34" s="16">
        <f>'Raccolta voti'!Q23</f>
        <v>34</v>
      </c>
      <c r="R34" s="16">
        <f>'Raccolta voti'!R23</f>
        <v>37</v>
      </c>
      <c r="S34" s="16">
        <f>'Raccolta voti'!S23</f>
        <v>33</v>
      </c>
      <c r="T34" s="16">
        <f>'Raccolta voti'!T23</f>
        <v>46</v>
      </c>
      <c r="U34" s="16">
        <f>'Raccolta voti'!U23</f>
        <v>31</v>
      </c>
      <c r="V34" s="16">
        <f>'Raccolta voti'!V23</f>
        <v>39</v>
      </c>
      <c r="W34" s="16">
        <f>'Raccolta voti'!W23</f>
        <v>44</v>
      </c>
      <c r="X34" s="16">
        <f>'Raccolta voti'!X23</f>
        <v>42</v>
      </c>
      <c r="Y34" s="16">
        <f>'Raccolta voti'!Y23</f>
        <v>32</v>
      </c>
      <c r="Z34" s="16">
        <f>'Raccolta voti'!Z23</f>
        <v>22</v>
      </c>
      <c r="AA34" s="16">
        <f>'Raccolta voti'!AA23</f>
        <v>31</v>
      </c>
    </row>
    <row r="35" spans="1:27" ht="18" customHeight="1">
      <c r="A35" s="16"/>
      <c r="B35" s="44" t="str">
        <f>'Raccolta voti'!B24</f>
        <v>16 FORZA ITALIA CON GHIGO</v>
      </c>
      <c r="C35" s="16">
        <f>'Raccolta voti'!C24</f>
        <v>6412</v>
      </c>
      <c r="D35" s="16">
        <f>'Raccolta voti'!D24</f>
        <v>153</v>
      </c>
      <c r="E35" s="16">
        <f>'Raccolta voti'!E24</f>
        <v>128</v>
      </c>
      <c r="F35" s="16">
        <f>'Raccolta voti'!F24</f>
        <v>155</v>
      </c>
      <c r="G35" s="16">
        <f>'Raccolta voti'!G24</f>
        <v>122</v>
      </c>
      <c r="H35" s="16">
        <f>'Raccolta voti'!H24</f>
        <v>94</v>
      </c>
      <c r="I35" s="16">
        <f>'Raccolta voti'!I24</f>
        <v>135</v>
      </c>
      <c r="J35" s="16">
        <f>'Raccolta voti'!J24</f>
        <v>119</v>
      </c>
      <c r="K35" s="16">
        <f>'Raccolta voti'!K24</f>
        <v>131</v>
      </c>
      <c r="L35" s="16">
        <f>'Raccolta voti'!L24</f>
        <v>157</v>
      </c>
      <c r="M35" s="16">
        <f>'Raccolta voti'!M24</f>
        <v>161</v>
      </c>
      <c r="N35" s="16">
        <f>'Raccolta voti'!N24</f>
        <v>134</v>
      </c>
      <c r="O35" s="16">
        <f>'Raccolta voti'!O24</f>
        <v>139</v>
      </c>
      <c r="P35" s="16">
        <f>'Raccolta voti'!P24</f>
        <v>140</v>
      </c>
      <c r="Q35" s="16">
        <f>'Raccolta voti'!Q24</f>
        <v>181</v>
      </c>
      <c r="R35" s="16">
        <f>'Raccolta voti'!R24</f>
        <v>132</v>
      </c>
      <c r="S35" s="16">
        <f>'Raccolta voti'!S24</f>
        <v>119</v>
      </c>
      <c r="T35" s="16">
        <f>'Raccolta voti'!T24</f>
        <v>165</v>
      </c>
      <c r="U35" s="16">
        <f>'Raccolta voti'!U24</f>
        <v>120</v>
      </c>
      <c r="V35" s="16">
        <f>'Raccolta voti'!V24</f>
        <v>134</v>
      </c>
      <c r="W35" s="16">
        <f>'Raccolta voti'!W24</f>
        <v>159</v>
      </c>
      <c r="X35" s="16">
        <f>'Raccolta voti'!X24</f>
        <v>173</v>
      </c>
      <c r="Y35" s="16">
        <f>'Raccolta voti'!Y24</f>
        <v>110</v>
      </c>
      <c r="Z35" s="16">
        <f>'Raccolta voti'!Z24</f>
        <v>119</v>
      </c>
      <c r="AA35" s="16">
        <f>'Raccolta voti'!AA24</f>
        <v>176</v>
      </c>
    </row>
    <row r="36" spans="1:27" ht="18" customHeight="1">
      <c r="A36" s="16"/>
      <c r="B36" s="44" t="str">
        <f>'Raccolta voti'!B25</f>
        <v>17 LEGA NORD PIEMONT </v>
      </c>
      <c r="C36" s="16">
        <f>'Raccolta voti'!C25</f>
        <v>1380</v>
      </c>
      <c r="D36" s="16">
        <f>'Raccolta voti'!D25</f>
        <v>49</v>
      </c>
      <c r="E36" s="16">
        <f>'Raccolta voti'!E25</f>
        <v>25</v>
      </c>
      <c r="F36" s="16">
        <f>'Raccolta voti'!F25</f>
        <v>14</v>
      </c>
      <c r="G36" s="16">
        <f>'Raccolta voti'!G25</f>
        <v>19</v>
      </c>
      <c r="H36" s="16">
        <f>'Raccolta voti'!H25</f>
        <v>25</v>
      </c>
      <c r="I36" s="16">
        <f>'Raccolta voti'!I25</f>
        <v>21</v>
      </c>
      <c r="J36" s="16">
        <f>'Raccolta voti'!J25</f>
        <v>29</v>
      </c>
      <c r="K36" s="16">
        <f>'Raccolta voti'!K25</f>
        <v>19</v>
      </c>
      <c r="L36" s="16">
        <f>'Raccolta voti'!L25</f>
        <v>50</v>
      </c>
      <c r="M36" s="16">
        <f>'Raccolta voti'!M25</f>
        <v>40</v>
      </c>
      <c r="N36" s="16">
        <f>'Raccolta voti'!N25</f>
        <v>30</v>
      </c>
      <c r="O36" s="16">
        <f>'Raccolta voti'!O25</f>
        <v>23</v>
      </c>
      <c r="P36" s="16">
        <f>'Raccolta voti'!P25</f>
        <v>16</v>
      </c>
      <c r="Q36" s="16">
        <f>'Raccolta voti'!Q25</f>
        <v>31</v>
      </c>
      <c r="R36" s="16">
        <f>'Raccolta voti'!R25</f>
        <v>21</v>
      </c>
      <c r="S36" s="16">
        <f>'Raccolta voti'!S25</f>
        <v>38</v>
      </c>
      <c r="T36" s="16">
        <f>'Raccolta voti'!T25</f>
        <v>25</v>
      </c>
      <c r="U36" s="16">
        <f>'Raccolta voti'!U25</f>
        <v>33</v>
      </c>
      <c r="V36" s="16">
        <f>'Raccolta voti'!V25</f>
        <v>25</v>
      </c>
      <c r="W36" s="16">
        <f>'Raccolta voti'!W25</f>
        <v>34</v>
      </c>
      <c r="X36" s="16">
        <f>'Raccolta voti'!X25</f>
        <v>30</v>
      </c>
      <c r="Y36" s="16">
        <f>'Raccolta voti'!Y25</f>
        <v>29</v>
      </c>
      <c r="Z36" s="16">
        <f>'Raccolta voti'!Z25</f>
        <v>32</v>
      </c>
      <c r="AA36" s="16">
        <f>'Raccolta voti'!AA25</f>
        <v>34</v>
      </c>
    </row>
    <row r="37" spans="1:27" ht="18" customHeight="1">
      <c r="A37" s="16"/>
      <c r="B37" s="44" t="str">
        <f>'Raccolta voti'!B26</f>
        <v>18 LIBERTAS UDC</v>
      </c>
      <c r="C37" s="16">
        <f>'Raccolta voti'!C26</f>
        <v>441</v>
      </c>
      <c r="D37" s="16">
        <f>'Raccolta voti'!D26</f>
        <v>12</v>
      </c>
      <c r="E37" s="16">
        <f>'Raccolta voti'!E26</f>
        <v>4</v>
      </c>
      <c r="F37" s="16">
        <f>'Raccolta voti'!F26</f>
        <v>6</v>
      </c>
      <c r="G37" s="16">
        <f>'Raccolta voti'!G26</f>
        <v>15</v>
      </c>
      <c r="H37" s="16">
        <f>'Raccolta voti'!H26</f>
        <v>7</v>
      </c>
      <c r="I37" s="16">
        <f>'Raccolta voti'!I26</f>
        <v>10</v>
      </c>
      <c r="J37" s="16">
        <f>'Raccolta voti'!J26</f>
        <v>5</v>
      </c>
      <c r="K37" s="16">
        <f>'Raccolta voti'!K26</f>
        <v>11</v>
      </c>
      <c r="L37" s="16">
        <f>'Raccolta voti'!L26</f>
        <v>1</v>
      </c>
      <c r="M37" s="16">
        <f>'Raccolta voti'!M26</f>
        <v>11</v>
      </c>
      <c r="N37" s="16">
        <f>'Raccolta voti'!N26</f>
        <v>13</v>
      </c>
      <c r="O37" s="16">
        <f>'Raccolta voti'!O26</f>
        <v>11</v>
      </c>
      <c r="P37" s="16">
        <f>'Raccolta voti'!P26</f>
        <v>20</v>
      </c>
      <c r="Q37" s="16">
        <f>'Raccolta voti'!Q26</f>
        <v>12</v>
      </c>
      <c r="R37" s="16">
        <f>'Raccolta voti'!R26</f>
        <v>8</v>
      </c>
      <c r="S37" s="16">
        <f>'Raccolta voti'!S26</f>
        <v>10</v>
      </c>
      <c r="T37" s="16">
        <f>'Raccolta voti'!T26</f>
        <v>16</v>
      </c>
      <c r="U37" s="16">
        <f>'Raccolta voti'!U26</f>
        <v>4</v>
      </c>
      <c r="V37" s="16">
        <f>'Raccolta voti'!V26</f>
        <v>6</v>
      </c>
      <c r="W37" s="16">
        <f>'Raccolta voti'!W26</f>
        <v>9</v>
      </c>
      <c r="X37" s="16">
        <f>'Raccolta voti'!X26</f>
        <v>9</v>
      </c>
      <c r="Y37" s="16">
        <f>'Raccolta voti'!Y26</f>
        <v>7</v>
      </c>
      <c r="Z37" s="16">
        <f>'Raccolta voti'!Z26</f>
        <v>8</v>
      </c>
      <c r="AA37" s="16">
        <f>'Raccolta voti'!AA26</f>
        <v>13</v>
      </c>
    </row>
    <row r="38" ht="18" customHeight="1">
      <c r="B38" s="23"/>
    </row>
    <row r="39" spans="1:27" ht="18" customHeight="1">
      <c r="A39" s="16"/>
      <c r="B39" s="69" t="s">
        <v>75</v>
      </c>
      <c r="C39" s="16">
        <f>'Raccolta voti'!$C$27</f>
        <v>21102</v>
      </c>
      <c r="D39" s="16">
        <f>'Raccolta voti'!D27</f>
        <v>439</v>
      </c>
      <c r="E39" s="16">
        <f>'Raccolta voti'!E27</f>
        <v>322</v>
      </c>
      <c r="F39" s="16">
        <f>'Raccolta voti'!F27</f>
        <v>334</v>
      </c>
      <c r="G39" s="16">
        <f>'Raccolta voti'!G27</f>
        <v>404</v>
      </c>
      <c r="H39" s="16">
        <f>'Raccolta voti'!H27</f>
        <v>357</v>
      </c>
      <c r="I39" s="16">
        <f>'Raccolta voti'!I27</f>
        <v>467</v>
      </c>
      <c r="J39" s="16">
        <f>'Raccolta voti'!J27</f>
        <v>413</v>
      </c>
      <c r="K39" s="16">
        <f>'Raccolta voti'!K27</f>
        <v>385</v>
      </c>
      <c r="L39" s="16">
        <f>'Raccolta voti'!L27</f>
        <v>507</v>
      </c>
      <c r="M39" s="16">
        <f>'Raccolta voti'!M27</f>
        <v>489</v>
      </c>
      <c r="N39" s="16">
        <f>'Raccolta voti'!N27</f>
        <v>430</v>
      </c>
      <c r="O39" s="16">
        <f>'Raccolta voti'!O27</f>
        <v>459</v>
      </c>
      <c r="P39" s="16">
        <f>'Raccolta voti'!P27</f>
        <v>427</v>
      </c>
      <c r="Q39" s="16">
        <f>'Raccolta voti'!Q27</f>
        <v>517</v>
      </c>
      <c r="R39" s="16">
        <f>'Raccolta voti'!R27</f>
        <v>407</v>
      </c>
      <c r="S39" s="16">
        <f>'Raccolta voti'!S27</f>
        <v>460</v>
      </c>
      <c r="T39" s="16">
        <f>'Raccolta voti'!T27</f>
        <v>447</v>
      </c>
      <c r="U39" s="16">
        <f>'Raccolta voti'!U27</f>
        <v>442</v>
      </c>
      <c r="V39" s="16">
        <f>'Raccolta voti'!V27</f>
        <v>397</v>
      </c>
      <c r="W39" s="16">
        <f>'Raccolta voti'!W27</f>
        <v>504</v>
      </c>
      <c r="X39" s="16">
        <f>'Raccolta voti'!X27</f>
        <v>504</v>
      </c>
      <c r="Y39" s="16">
        <f>'Raccolta voti'!Y27</f>
        <v>411</v>
      </c>
      <c r="Z39" s="16">
        <f>'Raccolta voti'!Z27</f>
        <v>400</v>
      </c>
      <c r="AA39" s="16">
        <f>'Raccolta voti'!AA27</f>
        <v>530</v>
      </c>
    </row>
    <row r="41" spans="2:4" ht="12.75">
      <c r="B41" s="9" t="s">
        <v>15</v>
      </c>
      <c r="C41" s="6">
        <f>'Raccolta voti'!$C$34</f>
        <v>49</v>
      </c>
      <c r="D41" s="6" t="s">
        <v>12</v>
      </c>
    </row>
  </sheetData>
  <sheetProtection/>
  <printOptions horizontalCentered="1" verticalCentered="1"/>
  <pageMargins left="0.17" right="0.2362204724409449" top="0.2" bottom="0.21" header="0.19" footer="0.17"/>
  <pageSetup horizontalDpi="300" verticalDpi="3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41"/>
  <sheetViews>
    <sheetView tabSelected="1" zoomScale="75" zoomScaleNormal="75" workbookViewId="0" topLeftCell="A1">
      <selection activeCell="S2" sqref="S2"/>
    </sheetView>
  </sheetViews>
  <sheetFormatPr defaultColWidth="9.140625" defaultRowHeight="12.75"/>
  <cols>
    <col min="1" max="1" width="7.00390625" style="14" customWidth="1"/>
    <col min="2" max="2" width="51.00390625" style="14" customWidth="1"/>
    <col min="3" max="3" width="6.28125" style="14" customWidth="1"/>
    <col min="4" max="28" width="4.8515625" style="14" customWidth="1"/>
    <col min="29" max="16384" width="8.8515625" style="14" customWidth="1"/>
  </cols>
  <sheetData>
    <row r="1" ht="12.75"/>
    <row r="2" ht="12.75">
      <c r="B2" s="8" t="s">
        <v>22</v>
      </c>
    </row>
    <row r="3" ht="12.75"/>
    <row r="4" spans="1:20" ht="12.75">
      <c r="A4" s="46" t="s">
        <v>33</v>
      </c>
      <c r="B4" s="6"/>
      <c r="C4" s="6"/>
      <c r="D4" s="6"/>
      <c r="E4" s="6"/>
      <c r="H4" s="6"/>
      <c r="Q4" s="14" t="s">
        <v>24</v>
      </c>
      <c r="T4" s="6" t="s">
        <v>17</v>
      </c>
    </row>
    <row r="5" spans="1:15" ht="12.75">
      <c r="A5" s="8"/>
      <c r="B5" s="6"/>
      <c r="C5" s="6"/>
      <c r="D5" s="6"/>
      <c r="E5" s="6"/>
      <c r="H5" s="6"/>
      <c r="O5" s="6"/>
    </row>
    <row r="6" spans="1:28" ht="18" customHeight="1">
      <c r="A6" s="16"/>
      <c r="B6" s="16" t="s">
        <v>6</v>
      </c>
      <c r="C6" s="16"/>
      <c r="D6" s="10">
        <v>25</v>
      </c>
      <c r="E6" s="10">
        <v>26</v>
      </c>
      <c r="F6" s="10">
        <v>27</v>
      </c>
      <c r="G6" s="10">
        <v>28</v>
      </c>
      <c r="H6" s="10">
        <v>29</v>
      </c>
      <c r="I6" s="10">
        <v>30</v>
      </c>
      <c r="J6" s="10">
        <v>31</v>
      </c>
      <c r="K6" s="10">
        <v>32</v>
      </c>
      <c r="L6" s="10">
        <v>33</v>
      </c>
      <c r="M6" s="10">
        <v>34</v>
      </c>
      <c r="N6" s="10">
        <v>35</v>
      </c>
      <c r="O6" s="10">
        <v>36</v>
      </c>
      <c r="P6" s="10">
        <v>37</v>
      </c>
      <c r="Q6" s="10">
        <v>38</v>
      </c>
      <c r="R6" s="10">
        <v>39</v>
      </c>
      <c r="S6" s="10">
        <v>40</v>
      </c>
      <c r="T6" s="10">
        <v>41</v>
      </c>
      <c r="U6" s="10">
        <v>42</v>
      </c>
      <c r="V6" s="10">
        <v>43</v>
      </c>
      <c r="W6" s="10">
        <v>44</v>
      </c>
      <c r="X6" s="10">
        <v>45</v>
      </c>
      <c r="Y6" s="10">
        <v>46</v>
      </c>
      <c r="Z6" s="10">
        <v>47</v>
      </c>
      <c r="AA6" s="10">
        <v>48</v>
      </c>
      <c r="AB6" s="10">
        <v>49</v>
      </c>
    </row>
    <row r="7" spans="1:28" ht="18" customHeight="1">
      <c r="A7" s="10" t="s">
        <v>0</v>
      </c>
      <c r="B7" s="16" t="s">
        <v>1</v>
      </c>
      <c r="C7" s="16">
        <f>'Raccolta voti'!C3</f>
        <v>18424</v>
      </c>
      <c r="D7" s="16">
        <f>'Raccolta voti'!AB3</f>
        <v>459</v>
      </c>
      <c r="E7" s="16">
        <f>'Raccolta voti'!AC3</f>
        <v>432</v>
      </c>
      <c r="F7" s="16">
        <f>'Raccolta voti'!AD3</f>
        <v>375</v>
      </c>
      <c r="G7" s="16">
        <f>'Raccolta voti'!AE3</f>
        <v>374</v>
      </c>
      <c r="H7" s="16">
        <f>'Raccolta voti'!AF3</f>
        <v>327</v>
      </c>
      <c r="I7" s="16">
        <f>'Raccolta voti'!AG3</f>
        <v>367</v>
      </c>
      <c r="J7" s="16">
        <f>'Raccolta voti'!AH3</f>
        <v>340</v>
      </c>
      <c r="K7" s="16">
        <f>'Raccolta voti'!AI3</f>
        <v>310</v>
      </c>
      <c r="L7" s="16">
        <f>'Raccolta voti'!AJ3</f>
        <v>381</v>
      </c>
      <c r="M7" s="16">
        <f>'Raccolta voti'!AK3</f>
        <v>385</v>
      </c>
      <c r="N7" s="16">
        <f>'Raccolta voti'!AL3</f>
        <v>0</v>
      </c>
      <c r="O7" s="16">
        <f>'Raccolta voti'!AM3</f>
        <v>552</v>
      </c>
      <c r="P7" s="16">
        <f>'Raccolta voti'!AN3</f>
        <v>408</v>
      </c>
      <c r="Q7" s="16">
        <f>'Raccolta voti'!AO3</f>
        <v>408</v>
      </c>
      <c r="R7" s="16">
        <f>'Raccolta voti'!AP3</f>
        <v>366</v>
      </c>
      <c r="S7" s="16">
        <f>'Raccolta voti'!AQ3</f>
        <v>376</v>
      </c>
      <c r="T7" s="16">
        <f>'Raccolta voti'!AR3</f>
        <v>364</v>
      </c>
      <c r="U7" s="16">
        <f>'Raccolta voti'!AS3</f>
        <v>334</v>
      </c>
      <c r="V7" s="16">
        <f>'Raccolta voti'!AT3</f>
        <v>328</v>
      </c>
      <c r="W7" s="16">
        <f>'Raccolta voti'!AU3</f>
        <v>358</v>
      </c>
      <c r="X7" s="16">
        <f>'Raccolta voti'!AV3</f>
        <v>409</v>
      </c>
      <c r="Y7" s="16">
        <f>'Raccolta voti'!AW3</f>
        <v>393</v>
      </c>
      <c r="Z7" s="16">
        <f>'Raccolta voti'!AX3</f>
        <v>503</v>
      </c>
      <c r="AA7" s="16">
        <f>'Raccolta voti'!AY3</f>
        <v>366</v>
      </c>
      <c r="AB7" s="16">
        <f>'Raccolta voti'!AZ3</f>
        <v>503</v>
      </c>
    </row>
    <row r="8" spans="1:28" ht="18" customHeight="1">
      <c r="A8" s="16"/>
      <c r="B8" s="16" t="s">
        <v>2</v>
      </c>
      <c r="C8" s="16">
        <f>'Raccolta voti'!C4</f>
        <v>20931</v>
      </c>
      <c r="D8" s="16">
        <f>'Raccolta voti'!AB4</f>
        <v>541</v>
      </c>
      <c r="E8" s="16">
        <f>'Raccolta voti'!AC4</f>
        <v>534</v>
      </c>
      <c r="F8" s="16">
        <f>'Raccolta voti'!AD4</f>
        <v>393</v>
      </c>
      <c r="G8" s="16">
        <f>'Raccolta voti'!AE4</f>
        <v>385</v>
      </c>
      <c r="H8" s="16">
        <f>'Raccolta voti'!AF4</f>
        <v>362</v>
      </c>
      <c r="I8" s="16">
        <f>'Raccolta voti'!AG4</f>
        <v>390</v>
      </c>
      <c r="J8" s="16">
        <f>'Raccolta voti'!AH4</f>
        <v>324</v>
      </c>
      <c r="K8" s="16">
        <f>'Raccolta voti'!AI4</f>
        <v>356</v>
      </c>
      <c r="L8" s="16">
        <f>'Raccolta voti'!AJ4</f>
        <v>456</v>
      </c>
      <c r="M8" s="16">
        <f>'Raccolta voti'!AK4</f>
        <v>411</v>
      </c>
      <c r="N8" s="16">
        <f>'Raccolta voti'!AL4</f>
        <v>0</v>
      </c>
      <c r="O8" s="16">
        <f>'Raccolta voti'!AM4</f>
        <v>529</v>
      </c>
      <c r="P8" s="16">
        <f>'Raccolta voti'!AN4</f>
        <v>469</v>
      </c>
      <c r="Q8" s="16">
        <f>'Raccolta voti'!AO4</f>
        <v>477</v>
      </c>
      <c r="R8" s="16">
        <f>'Raccolta voti'!AP4</f>
        <v>351</v>
      </c>
      <c r="S8" s="16">
        <f>'Raccolta voti'!AQ4</f>
        <v>396</v>
      </c>
      <c r="T8" s="16">
        <f>'Raccolta voti'!AR4</f>
        <v>377</v>
      </c>
      <c r="U8" s="16">
        <f>'Raccolta voti'!AS4</f>
        <v>361</v>
      </c>
      <c r="V8" s="16">
        <f>'Raccolta voti'!AT4</f>
        <v>355</v>
      </c>
      <c r="W8" s="16">
        <f>'Raccolta voti'!AU4</f>
        <v>408</v>
      </c>
      <c r="X8" s="16">
        <f>'Raccolta voti'!AV4</f>
        <v>453</v>
      </c>
      <c r="Y8" s="16">
        <f>'Raccolta voti'!AW4</f>
        <v>474</v>
      </c>
      <c r="Z8" s="16">
        <f>'Raccolta voti'!AX4</f>
        <v>520</v>
      </c>
      <c r="AA8" s="16">
        <f>'Raccolta voti'!AY4</f>
        <v>453</v>
      </c>
      <c r="AB8" s="16">
        <f>'Raccolta voti'!AZ4</f>
        <v>541</v>
      </c>
    </row>
    <row r="9" spans="1:28" ht="18" customHeight="1">
      <c r="A9" s="16"/>
      <c r="B9" s="16" t="s">
        <v>4</v>
      </c>
      <c r="C9" s="16">
        <f>'Raccolta voti'!C5</f>
        <v>39355</v>
      </c>
      <c r="D9" s="16">
        <f>'Raccolta voti'!AB5</f>
        <v>1000</v>
      </c>
      <c r="E9" s="16">
        <f>'Raccolta voti'!AC5</f>
        <v>966</v>
      </c>
      <c r="F9" s="16">
        <f>'Raccolta voti'!AD5</f>
        <v>768</v>
      </c>
      <c r="G9" s="16">
        <f>'Raccolta voti'!AE5</f>
        <v>759</v>
      </c>
      <c r="H9" s="16">
        <f>'Raccolta voti'!AF5</f>
        <v>689</v>
      </c>
      <c r="I9" s="16">
        <f>'Raccolta voti'!AG5</f>
        <v>757</v>
      </c>
      <c r="J9" s="16">
        <f>'Raccolta voti'!AH5</f>
        <v>664</v>
      </c>
      <c r="K9" s="16">
        <f>'Raccolta voti'!AI5</f>
        <v>666</v>
      </c>
      <c r="L9" s="16">
        <f>'Raccolta voti'!AJ5</f>
        <v>837</v>
      </c>
      <c r="M9" s="16">
        <f>'Raccolta voti'!AK5</f>
        <v>796</v>
      </c>
      <c r="N9" s="16">
        <f>'Raccolta voti'!AL5</f>
        <v>0</v>
      </c>
      <c r="O9" s="16">
        <f>'Raccolta voti'!AM5</f>
        <v>1081</v>
      </c>
      <c r="P9" s="16">
        <f>'Raccolta voti'!AN5</f>
        <v>877</v>
      </c>
      <c r="Q9" s="16">
        <f>'Raccolta voti'!AO5</f>
        <v>885</v>
      </c>
      <c r="R9" s="16">
        <f>'Raccolta voti'!AP5</f>
        <v>717</v>
      </c>
      <c r="S9" s="16">
        <f>'Raccolta voti'!AQ5</f>
        <v>772</v>
      </c>
      <c r="T9" s="16">
        <f>'Raccolta voti'!AR5</f>
        <v>741</v>
      </c>
      <c r="U9" s="16">
        <f>'Raccolta voti'!AS5</f>
        <v>695</v>
      </c>
      <c r="V9" s="16">
        <f>'Raccolta voti'!AT5</f>
        <v>683</v>
      </c>
      <c r="W9" s="16">
        <f>'Raccolta voti'!AU5</f>
        <v>766</v>
      </c>
      <c r="X9" s="16">
        <f>'Raccolta voti'!AV5</f>
        <v>862</v>
      </c>
      <c r="Y9" s="16">
        <f>'Raccolta voti'!AW5</f>
        <v>867</v>
      </c>
      <c r="Z9" s="16">
        <f>'Raccolta voti'!AX5</f>
        <v>1023</v>
      </c>
      <c r="AA9" s="16">
        <f>'Raccolta voti'!AY5</f>
        <v>819</v>
      </c>
      <c r="AB9" s="16">
        <f>'Raccolta voti'!AZ5</f>
        <v>1044</v>
      </c>
    </row>
    <row r="10" spans="1:3" ht="18" customHeight="1">
      <c r="A10" s="6"/>
      <c r="B10" s="6"/>
      <c r="C10" s="6"/>
    </row>
    <row r="11" spans="1:28" ht="18" customHeight="1">
      <c r="A11" s="10" t="s">
        <v>3</v>
      </c>
      <c r="B11" s="16" t="s">
        <v>1</v>
      </c>
      <c r="C11" s="16">
        <f>'Raccolta voti'!C6</f>
        <v>13322</v>
      </c>
      <c r="D11" s="16">
        <f>'Raccolta voti'!AB6</f>
        <v>315</v>
      </c>
      <c r="E11" s="16">
        <f>'Raccolta voti'!AC6</f>
        <v>317</v>
      </c>
      <c r="F11" s="16">
        <f>'Raccolta voti'!AD6</f>
        <v>273</v>
      </c>
      <c r="G11" s="16">
        <f>'Raccolta voti'!AE6</f>
        <v>246</v>
      </c>
      <c r="H11" s="16">
        <f>'Raccolta voti'!AF6</f>
        <v>239</v>
      </c>
      <c r="I11" s="16">
        <f>'Raccolta voti'!AG6</f>
        <v>260</v>
      </c>
      <c r="J11" s="16">
        <f>'Raccolta voti'!AH6</f>
        <v>235</v>
      </c>
      <c r="K11" s="16">
        <f>'Raccolta voti'!AI6</f>
        <v>217</v>
      </c>
      <c r="L11" s="16">
        <f>'Raccolta voti'!AJ6</f>
        <v>272</v>
      </c>
      <c r="M11" s="16">
        <f>'Raccolta voti'!AK6</f>
        <v>285</v>
      </c>
      <c r="N11" s="16">
        <f>'Raccolta voti'!AL6</f>
        <v>47</v>
      </c>
      <c r="O11" s="16">
        <f>'Raccolta voti'!AM6</f>
        <v>395</v>
      </c>
      <c r="P11" s="16">
        <f>'Raccolta voti'!AN6</f>
        <v>322</v>
      </c>
      <c r="Q11" s="16">
        <f>'Raccolta voti'!AO6</f>
        <v>287</v>
      </c>
      <c r="R11" s="16">
        <f>'Raccolta voti'!AP6</f>
        <v>239</v>
      </c>
      <c r="S11" s="16">
        <f>'Raccolta voti'!AQ6</f>
        <v>281</v>
      </c>
      <c r="T11" s="16">
        <f>'Raccolta voti'!AR6</f>
        <v>261</v>
      </c>
      <c r="U11" s="16">
        <f>'Raccolta voti'!AS6</f>
        <v>253</v>
      </c>
      <c r="V11" s="16">
        <f>'Raccolta voti'!AT6</f>
        <v>224</v>
      </c>
      <c r="W11" s="16">
        <f>'Raccolta voti'!AU6</f>
        <v>245</v>
      </c>
      <c r="X11" s="16">
        <f>'Raccolta voti'!AV6</f>
        <v>305</v>
      </c>
      <c r="Y11" s="16">
        <f>'Raccolta voti'!AW6</f>
        <v>268</v>
      </c>
      <c r="Z11" s="16">
        <f>'Raccolta voti'!AX6</f>
        <v>375</v>
      </c>
      <c r="AA11" s="16">
        <f>'Raccolta voti'!AY6</f>
        <v>256</v>
      </c>
      <c r="AB11" s="16">
        <f>'Raccolta voti'!AZ6</f>
        <v>384</v>
      </c>
    </row>
    <row r="12" spans="1:28" ht="18" customHeight="1">
      <c r="A12" s="16"/>
      <c r="B12" s="16" t="s">
        <v>2</v>
      </c>
      <c r="C12" s="16">
        <f>'Raccolta voti'!C7</f>
        <v>14391</v>
      </c>
      <c r="D12" s="16">
        <f>'Raccolta voti'!AB7</f>
        <v>359</v>
      </c>
      <c r="E12" s="16">
        <f>'Raccolta voti'!AC7</f>
        <v>383</v>
      </c>
      <c r="F12" s="16">
        <f>'Raccolta voti'!AD7</f>
        <v>280</v>
      </c>
      <c r="G12" s="16">
        <f>'Raccolta voti'!AE7</f>
        <v>253</v>
      </c>
      <c r="H12" s="16">
        <f>'Raccolta voti'!AF7</f>
        <v>258</v>
      </c>
      <c r="I12" s="16">
        <f>'Raccolta voti'!AG7</f>
        <v>270</v>
      </c>
      <c r="J12" s="16">
        <f>'Raccolta voti'!AH7</f>
        <v>206</v>
      </c>
      <c r="K12" s="16">
        <f>'Raccolta voti'!AI7</f>
        <v>239</v>
      </c>
      <c r="L12" s="16">
        <f>'Raccolta voti'!AJ7</f>
        <v>310</v>
      </c>
      <c r="M12" s="16">
        <f>'Raccolta voti'!AK7</f>
        <v>281</v>
      </c>
      <c r="N12" s="16">
        <f>'Raccolta voti'!AL7</f>
        <v>26</v>
      </c>
      <c r="O12" s="16">
        <f>'Raccolta voti'!AM7</f>
        <v>414</v>
      </c>
      <c r="P12" s="16">
        <f>'Raccolta voti'!AN7</f>
        <v>345</v>
      </c>
      <c r="Q12" s="16">
        <f>'Raccolta voti'!AO7</f>
        <v>313</v>
      </c>
      <c r="R12" s="16">
        <f>'Raccolta voti'!AP7</f>
        <v>236</v>
      </c>
      <c r="S12" s="16">
        <f>'Raccolta voti'!AQ7</f>
        <v>289</v>
      </c>
      <c r="T12" s="16">
        <f>'Raccolta voti'!AR7</f>
        <v>256</v>
      </c>
      <c r="U12" s="16">
        <f>'Raccolta voti'!AS7</f>
        <v>260</v>
      </c>
      <c r="V12" s="16">
        <f>'Raccolta voti'!AT7</f>
        <v>227</v>
      </c>
      <c r="W12" s="16">
        <f>'Raccolta voti'!AU7</f>
        <v>279</v>
      </c>
      <c r="X12" s="16">
        <f>'Raccolta voti'!AV7</f>
        <v>323</v>
      </c>
      <c r="Y12" s="16">
        <f>'Raccolta voti'!AW7</f>
        <v>344</v>
      </c>
      <c r="Z12" s="16">
        <f>'Raccolta voti'!AX7</f>
        <v>376</v>
      </c>
      <c r="AA12" s="16">
        <f>'Raccolta voti'!AY7</f>
        <v>305</v>
      </c>
      <c r="AB12" s="16">
        <f>'Raccolta voti'!AZ7</f>
        <v>380</v>
      </c>
    </row>
    <row r="13" spans="1:28" ht="18" customHeight="1">
      <c r="A13" s="16"/>
      <c r="B13" s="16" t="s">
        <v>4</v>
      </c>
      <c r="C13" s="16">
        <f>'Raccolta voti'!C8</f>
        <v>27713</v>
      </c>
      <c r="D13" s="16">
        <f>'Raccolta voti'!AB8</f>
        <v>674</v>
      </c>
      <c r="E13" s="16">
        <f>'Raccolta voti'!AC8</f>
        <v>700</v>
      </c>
      <c r="F13" s="16">
        <f>'Raccolta voti'!AD8</f>
        <v>553</v>
      </c>
      <c r="G13" s="16">
        <f>'Raccolta voti'!AE8</f>
        <v>499</v>
      </c>
      <c r="H13" s="16">
        <f>'Raccolta voti'!AF8</f>
        <v>497</v>
      </c>
      <c r="I13" s="16">
        <f>'Raccolta voti'!AG8</f>
        <v>530</v>
      </c>
      <c r="J13" s="16">
        <f>'Raccolta voti'!AH8</f>
        <v>441</v>
      </c>
      <c r="K13" s="16">
        <f>'Raccolta voti'!AI8</f>
        <v>456</v>
      </c>
      <c r="L13" s="16">
        <f>'Raccolta voti'!AJ8</f>
        <v>582</v>
      </c>
      <c r="M13" s="16">
        <f>'Raccolta voti'!AK8</f>
        <v>566</v>
      </c>
      <c r="N13" s="16">
        <f>'Raccolta voti'!AL8</f>
        <v>73</v>
      </c>
      <c r="O13" s="16">
        <f>'Raccolta voti'!AM8</f>
        <v>809</v>
      </c>
      <c r="P13" s="16">
        <f>'Raccolta voti'!AN8</f>
        <v>667</v>
      </c>
      <c r="Q13" s="16">
        <f>'Raccolta voti'!AO8</f>
        <v>600</v>
      </c>
      <c r="R13" s="16">
        <f>'Raccolta voti'!AP8</f>
        <v>475</v>
      </c>
      <c r="S13" s="16">
        <f>'Raccolta voti'!AQ8</f>
        <v>570</v>
      </c>
      <c r="T13" s="16">
        <f>'Raccolta voti'!AR8</f>
        <v>517</v>
      </c>
      <c r="U13" s="16">
        <f>'Raccolta voti'!AS8</f>
        <v>513</v>
      </c>
      <c r="V13" s="16">
        <f>'Raccolta voti'!AT8</f>
        <v>451</v>
      </c>
      <c r="W13" s="16">
        <f>'Raccolta voti'!AU8</f>
        <v>524</v>
      </c>
      <c r="X13" s="16">
        <f>'Raccolta voti'!AV8</f>
        <v>628</v>
      </c>
      <c r="Y13" s="16">
        <f>'Raccolta voti'!AW8</f>
        <v>612</v>
      </c>
      <c r="Z13" s="16">
        <f>'Raccolta voti'!AX8</f>
        <v>751</v>
      </c>
      <c r="AA13" s="16">
        <f>'Raccolta voti'!AY8</f>
        <v>561</v>
      </c>
      <c r="AB13" s="16">
        <f>'Raccolta voti'!AZ8</f>
        <v>764</v>
      </c>
    </row>
    <row r="14" spans="1:28" ht="18" customHeight="1">
      <c r="A14" s="10"/>
      <c r="B14" s="54" t="str">
        <f>'Riepilogo voti lista su validi'!B15</f>
        <v>Voti contestati e provv. Non assegnati</v>
      </c>
      <c r="C14" s="16">
        <f>'Raccolta voti'!C28</f>
        <v>10</v>
      </c>
      <c r="D14" s="16">
        <f>'Raccolta voti'!AB28</f>
        <v>0</v>
      </c>
      <c r="E14" s="16">
        <f>'Raccolta voti'!AC28</f>
        <v>0</v>
      </c>
      <c r="F14" s="16">
        <f>'Raccolta voti'!AD28</f>
        <v>0</v>
      </c>
      <c r="G14" s="16">
        <f>'Raccolta voti'!AE28</f>
        <v>0</v>
      </c>
      <c r="H14" s="16">
        <f>'Raccolta voti'!AF28</f>
        <v>2</v>
      </c>
      <c r="I14" s="16">
        <f>'Raccolta voti'!AG28</f>
        <v>0</v>
      </c>
      <c r="J14" s="16">
        <f>'Raccolta voti'!AH28</f>
        <v>0</v>
      </c>
      <c r="K14" s="16">
        <f>'Raccolta voti'!AI28</f>
        <v>0</v>
      </c>
      <c r="L14" s="16">
        <f>'Raccolta voti'!AJ28</f>
        <v>0</v>
      </c>
      <c r="M14" s="16">
        <f>'Raccolta voti'!AK28</f>
        <v>0</v>
      </c>
      <c r="N14" s="16">
        <f>'Raccolta voti'!AL28</f>
        <v>0</v>
      </c>
      <c r="O14" s="16">
        <f>'Raccolta voti'!AM28</f>
        <v>0</v>
      </c>
      <c r="P14" s="16">
        <f>'Raccolta voti'!AN28</f>
        <v>0</v>
      </c>
      <c r="Q14" s="16">
        <f>'Raccolta voti'!AO28</f>
        <v>0</v>
      </c>
      <c r="R14" s="16">
        <f>'Raccolta voti'!AP28</f>
        <v>0</v>
      </c>
      <c r="S14" s="16">
        <f>'Raccolta voti'!AQ28</f>
        <v>3</v>
      </c>
      <c r="T14" s="16">
        <f>'Raccolta voti'!AR28</f>
        <v>0</v>
      </c>
      <c r="U14" s="16">
        <f>'Raccolta voti'!AS28</f>
        <v>0</v>
      </c>
      <c r="V14" s="16">
        <f>'Raccolta voti'!AT28</f>
        <v>0</v>
      </c>
      <c r="W14" s="16">
        <f>'Raccolta voti'!AU28</f>
        <v>0</v>
      </c>
      <c r="X14" s="16">
        <f>'Raccolta voti'!AV28</f>
        <v>0</v>
      </c>
      <c r="Y14" s="16">
        <f>'Raccolta voti'!AW28</f>
        <v>0</v>
      </c>
      <c r="Z14" s="16">
        <f>'Raccolta voti'!AX28</f>
        <v>0</v>
      </c>
      <c r="AA14" s="16">
        <f>'Raccolta voti'!AY28</f>
        <v>0</v>
      </c>
      <c r="AB14" s="16">
        <f>'Raccolta voti'!AZ28</f>
        <v>0</v>
      </c>
    </row>
    <row r="15" spans="1:28" ht="18" customHeight="1">
      <c r="A15" s="10"/>
      <c r="B15" s="54" t="str">
        <f>'Riepilogo voti lista su validi'!B16</f>
        <v>Schede Bianche</v>
      </c>
      <c r="C15" s="16">
        <f>'Raccolta voti'!C29</f>
        <v>474</v>
      </c>
      <c r="D15" s="16">
        <f>'Raccolta voti'!AB29</f>
        <v>14</v>
      </c>
      <c r="E15" s="16">
        <f>'Raccolta voti'!AC29</f>
        <v>13</v>
      </c>
      <c r="F15" s="16">
        <f>'Raccolta voti'!AD29</f>
        <v>7</v>
      </c>
      <c r="G15" s="16">
        <f>'Raccolta voti'!AE29</f>
        <v>11</v>
      </c>
      <c r="H15" s="16">
        <f>'Raccolta voti'!AF29</f>
        <v>7</v>
      </c>
      <c r="I15" s="16">
        <f>'Raccolta voti'!AG29</f>
        <v>11</v>
      </c>
      <c r="J15" s="16">
        <f>'Raccolta voti'!AH29</f>
        <v>6</v>
      </c>
      <c r="K15" s="16">
        <f>'Raccolta voti'!AI29</f>
        <v>6</v>
      </c>
      <c r="L15" s="16">
        <f>'Raccolta voti'!AJ29</f>
        <v>5</v>
      </c>
      <c r="M15" s="16">
        <f>'Raccolta voti'!AK29</f>
        <v>4</v>
      </c>
      <c r="N15" s="16">
        <f>'Raccolta voti'!AL29</f>
        <v>2</v>
      </c>
      <c r="O15" s="16">
        <f>'Raccolta voti'!AM29</f>
        <v>19</v>
      </c>
      <c r="P15" s="16">
        <f>'Raccolta voti'!AN29</f>
        <v>8</v>
      </c>
      <c r="Q15" s="16">
        <f>'Raccolta voti'!AO29</f>
        <v>13</v>
      </c>
      <c r="R15" s="16">
        <f>'Raccolta voti'!AP29</f>
        <v>11</v>
      </c>
      <c r="S15" s="16">
        <f>'Raccolta voti'!AQ29</f>
        <v>11</v>
      </c>
      <c r="T15" s="16">
        <f>'Raccolta voti'!AR29</f>
        <v>9</v>
      </c>
      <c r="U15" s="16">
        <f>'Raccolta voti'!AS29</f>
        <v>13</v>
      </c>
      <c r="V15" s="16">
        <f>'Raccolta voti'!AT29</f>
        <v>10</v>
      </c>
      <c r="W15" s="16">
        <f>'Raccolta voti'!AU29</f>
        <v>10</v>
      </c>
      <c r="X15" s="16">
        <f>'Raccolta voti'!AV29</f>
        <v>13</v>
      </c>
      <c r="Y15" s="16">
        <f>'Raccolta voti'!AW29</f>
        <v>12</v>
      </c>
      <c r="Z15" s="16">
        <f>'Raccolta voti'!AX29</f>
        <v>12</v>
      </c>
      <c r="AA15" s="16">
        <f>'Raccolta voti'!AY29</f>
        <v>8</v>
      </c>
      <c r="AB15" s="16">
        <f>'Raccolta voti'!AZ29</f>
        <v>14</v>
      </c>
    </row>
    <row r="16" spans="1:28" ht="18" customHeight="1">
      <c r="A16" s="10"/>
      <c r="B16" s="54" t="str">
        <f>'Riepilogo voti lista su validi'!B17</f>
        <v>Schede nulle e voti nulli</v>
      </c>
      <c r="C16" s="16">
        <f>'Raccolta voti'!C30</f>
        <v>1312</v>
      </c>
      <c r="D16" s="16">
        <f>'Raccolta voti'!AB30</f>
        <v>40</v>
      </c>
      <c r="E16" s="16">
        <f>'Raccolta voti'!AC30</f>
        <v>33</v>
      </c>
      <c r="F16" s="16">
        <f>'Raccolta voti'!AD30</f>
        <v>24</v>
      </c>
      <c r="G16" s="16">
        <f>'Raccolta voti'!AE30</f>
        <v>32</v>
      </c>
      <c r="H16" s="16">
        <f>'Raccolta voti'!AF30</f>
        <v>23</v>
      </c>
      <c r="I16" s="16">
        <f>'Raccolta voti'!AG30</f>
        <v>19</v>
      </c>
      <c r="J16" s="16">
        <f>'Raccolta voti'!AH30</f>
        <v>20</v>
      </c>
      <c r="K16" s="16">
        <f>'Raccolta voti'!AI30</f>
        <v>11</v>
      </c>
      <c r="L16" s="16">
        <f>'Raccolta voti'!AJ30</f>
        <v>20</v>
      </c>
      <c r="M16" s="16">
        <f>'Raccolta voti'!AK30</f>
        <v>18</v>
      </c>
      <c r="N16" s="16">
        <f>'Raccolta voti'!AL30</f>
        <v>6</v>
      </c>
      <c r="O16" s="16">
        <f>'Raccolta voti'!AM30</f>
        <v>29</v>
      </c>
      <c r="P16" s="16">
        <f>'Raccolta voti'!AN30</f>
        <v>36</v>
      </c>
      <c r="Q16" s="16">
        <f>'Raccolta voti'!AO30</f>
        <v>44</v>
      </c>
      <c r="R16" s="16">
        <f>'Raccolta voti'!AP30</f>
        <v>19</v>
      </c>
      <c r="S16" s="16">
        <f>'Raccolta voti'!AQ30</f>
        <v>26</v>
      </c>
      <c r="T16" s="16">
        <f>'Raccolta voti'!AR30</f>
        <v>25</v>
      </c>
      <c r="U16" s="16">
        <f>'Raccolta voti'!AS30</f>
        <v>20</v>
      </c>
      <c r="V16" s="16">
        <f>'Raccolta voti'!AT30</f>
        <v>34</v>
      </c>
      <c r="W16" s="16">
        <f>'Raccolta voti'!AU30</f>
        <v>25</v>
      </c>
      <c r="X16" s="16">
        <f>'Raccolta voti'!AV30</f>
        <v>16</v>
      </c>
      <c r="Y16" s="16">
        <f>'Raccolta voti'!AW30</f>
        <v>33</v>
      </c>
      <c r="Z16" s="16">
        <f>'Raccolta voti'!AX30</f>
        <v>45</v>
      </c>
      <c r="AA16" s="16">
        <f>'Raccolta voti'!AY30</f>
        <v>21</v>
      </c>
      <c r="AB16" s="16">
        <f>'Raccolta voti'!AZ30</f>
        <v>27</v>
      </c>
    </row>
    <row r="17" spans="1:28" ht="18" customHeight="1">
      <c r="A17" s="10"/>
      <c r="B17" s="10" t="s">
        <v>19</v>
      </c>
      <c r="C17" s="16">
        <f>SUM(C14:C16)</f>
        <v>1796</v>
      </c>
      <c r="D17" s="16">
        <f>SUM(D14:D16)</f>
        <v>54</v>
      </c>
      <c r="E17" s="16">
        <f aca="true" t="shared" si="0" ref="E17:AB17">SUM(E14:E16)</f>
        <v>46</v>
      </c>
      <c r="F17" s="16">
        <f t="shared" si="0"/>
        <v>31</v>
      </c>
      <c r="G17" s="16">
        <f t="shared" si="0"/>
        <v>43</v>
      </c>
      <c r="H17" s="16">
        <f t="shared" si="0"/>
        <v>32</v>
      </c>
      <c r="I17" s="16">
        <f t="shared" si="0"/>
        <v>30</v>
      </c>
      <c r="J17" s="16">
        <f t="shared" si="0"/>
        <v>26</v>
      </c>
      <c r="K17" s="16">
        <f t="shared" si="0"/>
        <v>17</v>
      </c>
      <c r="L17" s="16">
        <f t="shared" si="0"/>
        <v>25</v>
      </c>
      <c r="M17" s="16">
        <f t="shared" si="0"/>
        <v>22</v>
      </c>
      <c r="N17" s="16">
        <f t="shared" si="0"/>
        <v>8</v>
      </c>
      <c r="O17" s="16">
        <f t="shared" si="0"/>
        <v>48</v>
      </c>
      <c r="P17" s="16">
        <f t="shared" si="0"/>
        <v>44</v>
      </c>
      <c r="Q17" s="16">
        <f t="shared" si="0"/>
        <v>57</v>
      </c>
      <c r="R17" s="16">
        <f t="shared" si="0"/>
        <v>30</v>
      </c>
      <c r="S17" s="16">
        <f t="shared" si="0"/>
        <v>40</v>
      </c>
      <c r="T17" s="16">
        <f t="shared" si="0"/>
        <v>34</v>
      </c>
      <c r="U17" s="16">
        <f t="shared" si="0"/>
        <v>33</v>
      </c>
      <c r="V17" s="16">
        <f t="shared" si="0"/>
        <v>44</v>
      </c>
      <c r="W17" s="16">
        <f t="shared" si="0"/>
        <v>35</v>
      </c>
      <c r="X17" s="16">
        <f t="shared" si="0"/>
        <v>29</v>
      </c>
      <c r="Y17" s="16">
        <f t="shared" si="0"/>
        <v>45</v>
      </c>
      <c r="Z17" s="16">
        <f t="shared" si="0"/>
        <v>57</v>
      </c>
      <c r="AA17" s="16">
        <f t="shared" si="0"/>
        <v>29</v>
      </c>
      <c r="AB17" s="16">
        <f t="shared" si="0"/>
        <v>41</v>
      </c>
    </row>
    <row r="18" spans="1:28" ht="18" customHeight="1">
      <c r="A18" s="10"/>
      <c r="B18" s="65" t="s">
        <v>55</v>
      </c>
      <c r="C18" s="54">
        <f>'Raccolta voti'!$C$31</f>
        <v>4815</v>
      </c>
      <c r="D18" s="16">
        <f>'Raccolta voti'!AB31</f>
        <v>117</v>
      </c>
      <c r="E18" s="16">
        <f>'Raccolta voti'!AC31</f>
        <v>137</v>
      </c>
      <c r="F18" s="16">
        <f>'Raccolta voti'!AD31</f>
        <v>99</v>
      </c>
      <c r="G18" s="16">
        <f>'Raccolta voti'!AE31</f>
        <v>73</v>
      </c>
      <c r="H18" s="16">
        <f>'Raccolta voti'!AF31</f>
        <v>64</v>
      </c>
      <c r="I18" s="16">
        <f>'Raccolta voti'!AG31</f>
        <v>90</v>
      </c>
      <c r="J18" s="16">
        <f>'Raccolta voti'!AH31</f>
        <v>76</v>
      </c>
      <c r="K18" s="16">
        <f>'Raccolta voti'!AI31</f>
        <v>99</v>
      </c>
      <c r="L18" s="16">
        <f>'Raccolta voti'!AJ31</f>
        <v>121</v>
      </c>
      <c r="M18" s="16">
        <f>'Raccolta voti'!AK31</f>
        <v>101</v>
      </c>
      <c r="N18" s="16">
        <f>'Raccolta voti'!AL31</f>
        <v>15</v>
      </c>
      <c r="O18" s="16">
        <f>'Raccolta voti'!AM31</f>
        <v>168</v>
      </c>
      <c r="P18" s="16">
        <f>'Raccolta voti'!AN31</f>
        <v>111</v>
      </c>
      <c r="Q18" s="16">
        <f>'Raccolta voti'!AO31</f>
        <v>102</v>
      </c>
      <c r="R18" s="16">
        <f>'Raccolta voti'!AP31</f>
        <v>78</v>
      </c>
      <c r="S18" s="16">
        <f>'Raccolta voti'!AQ31</f>
        <v>88</v>
      </c>
      <c r="T18" s="16">
        <f>'Raccolta voti'!AR31</f>
        <v>86</v>
      </c>
      <c r="U18" s="16">
        <f>'Raccolta voti'!AS31</f>
        <v>84</v>
      </c>
      <c r="V18" s="16">
        <f>'Raccolta voti'!AT31</f>
        <v>66</v>
      </c>
      <c r="W18" s="16">
        <f>'Raccolta voti'!AU31</f>
        <v>100</v>
      </c>
      <c r="X18" s="16">
        <f>'Raccolta voti'!AV31</f>
        <v>111</v>
      </c>
      <c r="Y18" s="16">
        <f>'Raccolta voti'!AW31</f>
        <v>108</v>
      </c>
      <c r="Z18" s="16">
        <f>'Raccolta voti'!AX31</f>
        <v>140</v>
      </c>
      <c r="AA18" s="16">
        <f>'Raccolta voti'!AY31</f>
        <v>82</v>
      </c>
      <c r="AB18" s="16">
        <f>'Raccolta voti'!AZ31</f>
        <v>147</v>
      </c>
    </row>
    <row r="19" spans="1:3" ht="18" customHeight="1">
      <c r="A19" s="8"/>
      <c r="B19" s="65"/>
      <c r="C19" s="6"/>
    </row>
    <row r="20" spans="1:28" ht="18" customHeight="1">
      <c r="A20" s="10" t="s">
        <v>5</v>
      </c>
      <c r="B20" s="44" t="str">
        <f>'Raccolta voti'!B9</f>
        <v>1 SOCIALISTI E LIBERALI</v>
      </c>
      <c r="C20" s="16">
        <f>'Raccolta voti'!C9</f>
        <v>603</v>
      </c>
      <c r="D20" s="16">
        <f>'Raccolta voti'!AB9</f>
        <v>15</v>
      </c>
      <c r="E20" s="16">
        <f>'Raccolta voti'!AC9</f>
        <v>7</v>
      </c>
      <c r="F20" s="16">
        <f>'Raccolta voti'!AD9</f>
        <v>20</v>
      </c>
      <c r="G20" s="16">
        <f>'Raccolta voti'!AE9</f>
        <v>13</v>
      </c>
      <c r="H20" s="16">
        <f>'Raccolta voti'!AF9</f>
        <v>8</v>
      </c>
      <c r="I20" s="16">
        <f>'Raccolta voti'!AG9</f>
        <v>10</v>
      </c>
      <c r="J20" s="16">
        <f>'Raccolta voti'!AH9</f>
        <v>9</v>
      </c>
      <c r="K20" s="16">
        <f>'Raccolta voti'!AI9</f>
        <v>9</v>
      </c>
      <c r="L20" s="16">
        <f>'Raccolta voti'!AJ9</f>
        <v>10</v>
      </c>
      <c r="M20" s="16">
        <f>'Raccolta voti'!AK9</f>
        <v>15</v>
      </c>
      <c r="N20" s="16">
        <f>'Raccolta voti'!AL9</f>
        <v>0</v>
      </c>
      <c r="O20" s="16">
        <f>'Raccolta voti'!AM9</f>
        <v>34</v>
      </c>
      <c r="P20" s="16">
        <f>'Raccolta voti'!AN9</f>
        <v>12</v>
      </c>
      <c r="Q20" s="16">
        <f>'Raccolta voti'!AO9</f>
        <v>20</v>
      </c>
      <c r="R20" s="16">
        <f>'Raccolta voti'!AP9</f>
        <v>4</v>
      </c>
      <c r="S20" s="16">
        <f>'Raccolta voti'!AQ9</f>
        <v>28</v>
      </c>
      <c r="T20" s="16">
        <f>'Raccolta voti'!AR9</f>
        <v>8</v>
      </c>
      <c r="U20" s="16">
        <f>'Raccolta voti'!AS9</f>
        <v>17</v>
      </c>
      <c r="V20" s="16">
        <f>'Raccolta voti'!AT9</f>
        <v>8</v>
      </c>
      <c r="W20" s="16">
        <f>'Raccolta voti'!AU9</f>
        <v>9</v>
      </c>
      <c r="X20" s="16">
        <f>'Raccolta voti'!AV9</f>
        <v>7</v>
      </c>
      <c r="Y20" s="16">
        <f>'Raccolta voti'!AW9</f>
        <v>11</v>
      </c>
      <c r="Z20" s="16">
        <f>'Raccolta voti'!AX9</f>
        <v>13</v>
      </c>
      <c r="AA20" s="16">
        <f>'Raccolta voti'!AY9</f>
        <v>14</v>
      </c>
      <c r="AB20" s="16">
        <f>'Raccolta voti'!AZ9</f>
        <v>18</v>
      </c>
    </row>
    <row r="21" spans="1:28" ht="18" customHeight="1">
      <c r="A21" s="10"/>
      <c r="B21" s="34" t="str">
        <f>'Raccolta voti'!B10</f>
        <v>2 DEMOCRAZIA CRISTIANA </v>
      </c>
      <c r="C21" s="16">
        <f>'Raccolta voti'!C10</f>
        <v>242</v>
      </c>
      <c r="D21" s="16">
        <f>'Raccolta voti'!AB10</f>
        <v>9</v>
      </c>
      <c r="E21" s="16">
        <f>'Raccolta voti'!AC10</f>
        <v>8</v>
      </c>
      <c r="F21" s="16">
        <f>'Raccolta voti'!AD10</f>
        <v>3</v>
      </c>
      <c r="G21" s="16">
        <f>'Raccolta voti'!AE10</f>
        <v>3</v>
      </c>
      <c r="H21" s="16">
        <f>'Raccolta voti'!AF10</f>
        <v>6</v>
      </c>
      <c r="I21" s="16">
        <f>'Raccolta voti'!AG10</f>
        <v>10</v>
      </c>
      <c r="J21" s="16">
        <f>'Raccolta voti'!AH10</f>
        <v>6</v>
      </c>
      <c r="K21" s="16">
        <f>'Raccolta voti'!AI10</f>
        <v>6</v>
      </c>
      <c r="L21" s="16">
        <f>'Raccolta voti'!AJ10</f>
        <v>14</v>
      </c>
      <c r="M21" s="16">
        <f>'Raccolta voti'!AK10</f>
        <v>5</v>
      </c>
      <c r="N21" s="16">
        <f>'Raccolta voti'!AL10</f>
        <v>1</v>
      </c>
      <c r="O21" s="16">
        <f>'Raccolta voti'!AM10</f>
        <v>4</v>
      </c>
      <c r="P21" s="16">
        <f>'Raccolta voti'!AN10</f>
        <v>0</v>
      </c>
      <c r="Q21" s="16">
        <f>'Raccolta voti'!AO10</f>
        <v>9</v>
      </c>
      <c r="R21" s="16">
        <f>'Raccolta voti'!AP10</f>
        <v>4</v>
      </c>
      <c r="S21" s="16">
        <f>'Raccolta voti'!AQ10</f>
        <v>2</v>
      </c>
      <c r="T21" s="16">
        <f>'Raccolta voti'!AR10</f>
        <v>4</v>
      </c>
      <c r="U21" s="16">
        <f>'Raccolta voti'!AS10</f>
        <v>2</v>
      </c>
      <c r="V21" s="16">
        <f>'Raccolta voti'!AT10</f>
        <v>4</v>
      </c>
      <c r="W21" s="16">
        <f>'Raccolta voti'!AU10</f>
        <v>4</v>
      </c>
      <c r="X21" s="16">
        <f>'Raccolta voti'!AV10</f>
        <v>9</v>
      </c>
      <c r="Y21" s="16">
        <f>'Raccolta voti'!AW10</f>
        <v>1</v>
      </c>
      <c r="Z21" s="16">
        <f>'Raccolta voti'!AX10</f>
        <v>13</v>
      </c>
      <c r="AA21" s="16">
        <f>'Raccolta voti'!AY10</f>
        <v>7</v>
      </c>
      <c r="AB21" s="16">
        <f>'Raccolta voti'!AZ10</f>
        <v>9</v>
      </c>
    </row>
    <row r="22" spans="1:28" ht="18" customHeight="1">
      <c r="A22" s="16"/>
      <c r="B22" s="61" t="str">
        <f>'Raccolta voti'!B11</f>
        <v>3 DEMOCRAZIA E' LIBERTA' - LA MARGHERITA</v>
      </c>
      <c r="C22" s="16">
        <f>'Raccolta voti'!C11</f>
        <v>1615</v>
      </c>
      <c r="D22" s="16">
        <f>'Raccolta voti'!AB11</f>
        <v>48</v>
      </c>
      <c r="E22" s="16">
        <f>'Raccolta voti'!AC11</f>
        <v>35</v>
      </c>
      <c r="F22" s="16">
        <f>'Raccolta voti'!AD11</f>
        <v>26</v>
      </c>
      <c r="G22" s="16">
        <f>'Raccolta voti'!AE11</f>
        <v>12</v>
      </c>
      <c r="H22" s="16">
        <f>'Raccolta voti'!AF11</f>
        <v>42</v>
      </c>
      <c r="I22" s="16">
        <f>'Raccolta voti'!AG11</f>
        <v>25</v>
      </c>
      <c r="J22" s="16">
        <f>'Raccolta voti'!AH11</f>
        <v>16</v>
      </c>
      <c r="K22" s="16">
        <f>'Raccolta voti'!AI11</f>
        <v>24</v>
      </c>
      <c r="L22" s="16">
        <f>'Raccolta voti'!AJ11</f>
        <v>31</v>
      </c>
      <c r="M22" s="16">
        <f>'Raccolta voti'!AK11</f>
        <v>34</v>
      </c>
      <c r="N22" s="16">
        <f>'Raccolta voti'!AL11</f>
        <v>6</v>
      </c>
      <c r="O22" s="16">
        <f>'Raccolta voti'!AM11</f>
        <v>36</v>
      </c>
      <c r="P22" s="16">
        <f>'Raccolta voti'!AN11</f>
        <v>46</v>
      </c>
      <c r="Q22" s="16">
        <f>'Raccolta voti'!AO11</f>
        <v>38</v>
      </c>
      <c r="R22" s="16">
        <f>'Raccolta voti'!AP11</f>
        <v>25</v>
      </c>
      <c r="S22" s="16">
        <f>'Raccolta voti'!AQ11</f>
        <v>16</v>
      </c>
      <c r="T22" s="16">
        <f>'Raccolta voti'!AR11</f>
        <v>22</v>
      </c>
      <c r="U22" s="16">
        <f>'Raccolta voti'!AS11</f>
        <v>13</v>
      </c>
      <c r="V22" s="16">
        <f>'Raccolta voti'!AT11</f>
        <v>19</v>
      </c>
      <c r="W22" s="16">
        <f>'Raccolta voti'!AU11</f>
        <v>48</v>
      </c>
      <c r="X22" s="16">
        <f>'Raccolta voti'!AV11</f>
        <v>43</v>
      </c>
      <c r="Y22" s="16">
        <f>'Raccolta voti'!AW11</f>
        <v>40</v>
      </c>
      <c r="Z22" s="16">
        <f>'Raccolta voti'!AX11</f>
        <v>35</v>
      </c>
      <c r="AA22" s="16">
        <f>'Raccolta voti'!AY11</f>
        <v>41</v>
      </c>
      <c r="AB22" s="16">
        <f>'Raccolta voti'!AZ11</f>
        <v>46</v>
      </c>
    </row>
    <row r="23" spans="1:28" ht="18" customHeight="1">
      <c r="A23" s="16"/>
      <c r="B23" s="44" t="str">
        <f>'Raccolta voti'!B12</f>
        <v>4 ALTERNATIVA SOCIALE CON MUSSOLINI</v>
      </c>
      <c r="C23" s="16">
        <f>'Raccolta voti'!C12</f>
        <v>331</v>
      </c>
      <c r="D23" s="16">
        <f>'Raccolta voti'!AB12</f>
        <v>4</v>
      </c>
      <c r="E23" s="16">
        <f>'Raccolta voti'!AC12</f>
        <v>6</v>
      </c>
      <c r="F23" s="16">
        <f>'Raccolta voti'!AD12</f>
        <v>4</v>
      </c>
      <c r="G23" s="16">
        <f>'Raccolta voti'!AE12</f>
        <v>12</v>
      </c>
      <c r="H23" s="16">
        <f>'Raccolta voti'!AF12</f>
        <v>2</v>
      </c>
      <c r="I23" s="16">
        <f>'Raccolta voti'!AG12</f>
        <v>4</v>
      </c>
      <c r="J23" s="16">
        <f>'Raccolta voti'!AH12</f>
        <v>6</v>
      </c>
      <c r="K23" s="16">
        <f>'Raccolta voti'!AI12</f>
        <v>9</v>
      </c>
      <c r="L23" s="16">
        <f>'Raccolta voti'!AJ12</f>
        <v>8</v>
      </c>
      <c r="M23" s="16">
        <f>'Raccolta voti'!AK12</f>
        <v>8</v>
      </c>
      <c r="N23" s="16">
        <f>'Raccolta voti'!AL12</f>
        <v>0</v>
      </c>
      <c r="O23" s="16">
        <f>'Raccolta voti'!AM12</f>
        <v>10</v>
      </c>
      <c r="P23" s="16">
        <f>'Raccolta voti'!AN12</f>
        <v>6</v>
      </c>
      <c r="Q23" s="16">
        <f>'Raccolta voti'!AO12</f>
        <v>3</v>
      </c>
      <c r="R23" s="16">
        <f>'Raccolta voti'!AP12</f>
        <v>12</v>
      </c>
      <c r="S23" s="16">
        <f>'Raccolta voti'!AQ12</f>
        <v>6</v>
      </c>
      <c r="T23" s="16">
        <f>'Raccolta voti'!AR12</f>
        <v>9</v>
      </c>
      <c r="U23" s="16">
        <f>'Raccolta voti'!AS12</f>
        <v>1</v>
      </c>
      <c r="V23" s="16">
        <f>'Raccolta voti'!AT12</f>
        <v>1</v>
      </c>
      <c r="W23" s="16">
        <f>'Raccolta voti'!AU12</f>
        <v>8</v>
      </c>
      <c r="X23" s="16">
        <f>'Raccolta voti'!AV12</f>
        <v>5</v>
      </c>
      <c r="Y23" s="16">
        <f>'Raccolta voti'!AW12</f>
        <v>2</v>
      </c>
      <c r="Z23" s="16">
        <f>'Raccolta voti'!AX12</f>
        <v>10</v>
      </c>
      <c r="AA23" s="16">
        <f>'Raccolta voti'!AY12</f>
        <v>6</v>
      </c>
      <c r="AB23" s="16">
        <f>'Raccolta voti'!AZ12</f>
        <v>9</v>
      </c>
    </row>
    <row r="24" spans="1:28" ht="18" customHeight="1">
      <c r="A24" s="16"/>
      <c r="B24" s="44" t="str">
        <f>'Raccolta voti'!B13</f>
        <v>5 ITALIA DEI VALORI CON DI PIETRO</v>
      </c>
      <c r="C24" s="16">
        <f>'Raccolta voti'!C13</f>
        <v>244</v>
      </c>
      <c r="D24" s="16">
        <f>'Raccolta voti'!AB13</f>
        <v>9</v>
      </c>
      <c r="E24" s="16">
        <f>'Raccolta voti'!AC13</f>
        <v>7</v>
      </c>
      <c r="F24" s="16">
        <f>'Raccolta voti'!AD13</f>
        <v>5</v>
      </c>
      <c r="G24" s="16">
        <f>'Raccolta voti'!AE13</f>
        <v>6</v>
      </c>
      <c r="H24" s="16">
        <f>'Raccolta voti'!AF13</f>
        <v>5</v>
      </c>
      <c r="I24" s="16">
        <f>'Raccolta voti'!AG13</f>
        <v>9</v>
      </c>
      <c r="J24" s="16">
        <f>'Raccolta voti'!AH13</f>
        <v>3</v>
      </c>
      <c r="K24" s="16">
        <f>'Raccolta voti'!AI13</f>
        <v>3</v>
      </c>
      <c r="L24" s="16">
        <f>'Raccolta voti'!AJ13</f>
        <v>3</v>
      </c>
      <c r="M24" s="16">
        <f>'Raccolta voti'!AK13</f>
        <v>5</v>
      </c>
      <c r="N24" s="16">
        <f>'Raccolta voti'!AL13</f>
        <v>0</v>
      </c>
      <c r="O24" s="16">
        <f>'Raccolta voti'!AM13</f>
        <v>6</v>
      </c>
      <c r="P24" s="16">
        <f>'Raccolta voti'!AN13</f>
        <v>4</v>
      </c>
      <c r="Q24" s="16">
        <f>'Raccolta voti'!AO13</f>
        <v>3</v>
      </c>
      <c r="R24" s="16">
        <f>'Raccolta voti'!AP13</f>
        <v>9</v>
      </c>
      <c r="S24" s="16">
        <f>'Raccolta voti'!AQ13</f>
        <v>8</v>
      </c>
      <c r="T24" s="16">
        <f>'Raccolta voti'!AR13</f>
        <v>6</v>
      </c>
      <c r="U24" s="16">
        <f>'Raccolta voti'!AS13</f>
        <v>4</v>
      </c>
      <c r="V24" s="16">
        <f>'Raccolta voti'!AT13</f>
        <v>2</v>
      </c>
      <c r="W24" s="16">
        <f>'Raccolta voti'!AU13</f>
        <v>7</v>
      </c>
      <c r="X24" s="16">
        <f>'Raccolta voti'!AV13</f>
        <v>7</v>
      </c>
      <c r="Y24" s="16">
        <f>'Raccolta voti'!AW13</f>
        <v>5</v>
      </c>
      <c r="Z24" s="16">
        <f>'Raccolta voti'!AX13</f>
        <v>7</v>
      </c>
      <c r="AA24" s="16">
        <f>'Raccolta voti'!AY13</f>
        <v>8</v>
      </c>
      <c r="AB24" s="16">
        <f>'Raccolta voti'!AZ13</f>
        <v>4</v>
      </c>
    </row>
    <row r="25" spans="1:28" ht="18" customHeight="1">
      <c r="A25" s="16"/>
      <c r="B25" s="44" t="str">
        <f>'Raccolta voti'!B14</f>
        <v>6 VERDI PER LA PACE</v>
      </c>
      <c r="C25" s="16">
        <f>'Raccolta voti'!C14</f>
        <v>1549</v>
      </c>
      <c r="D25" s="16">
        <f>'Raccolta voti'!AB14</f>
        <v>26</v>
      </c>
      <c r="E25" s="16">
        <f>'Raccolta voti'!AC14</f>
        <v>32</v>
      </c>
      <c r="F25" s="16">
        <f>'Raccolta voti'!AD14</f>
        <v>32</v>
      </c>
      <c r="G25" s="16">
        <f>'Raccolta voti'!AE14</f>
        <v>37</v>
      </c>
      <c r="H25" s="16">
        <f>'Raccolta voti'!AF14</f>
        <v>24</v>
      </c>
      <c r="I25" s="16">
        <f>'Raccolta voti'!AG14</f>
        <v>30</v>
      </c>
      <c r="J25" s="16">
        <f>'Raccolta voti'!AH14</f>
        <v>13</v>
      </c>
      <c r="K25" s="16">
        <f>'Raccolta voti'!AI14</f>
        <v>24</v>
      </c>
      <c r="L25" s="16">
        <f>'Raccolta voti'!AJ14</f>
        <v>29</v>
      </c>
      <c r="M25" s="16">
        <f>'Raccolta voti'!AK14</f>
        <v>31</v>
      </c>
      <c r="N25" s="16">
        <f>'Raccolta voti'!AL14</f>
        <v>0</v>
      </c>
      <c r="O25" s="16">
        <f>'Raccolta voti'!AM14</f>
        <v>39</v>
      </c>
      <c r="P25" s="16">
        <f>'Raccolta voti'!AN14</f>
        <v>34</v>
      </c>
      <c r="Q25" s="16">
        <f>'Raccolta voti'!AO14</f>
        <v>32</v>
      </c>
      <c r="R25" s="16">
        <f>'Raccolta voti'!AP14</f>
        <v>10</v>
      </c>
      <c r="S25" s="16">
        <f>'Raccolta voti'!AQ14</f>
        <v>14</v>
      </c>
      <c r="T25" s="16">
        <f>'Raccolta voti'!AR14</f>
        <v>44</v>
      </c>
      <c r="U25" s="16">
        <f>'Raccolta voti'!AS14</f>
        <v>28</v>
      </c>
      <c r="V25" s="16">
        <f>'Raccolta voti'!AT14</f>
        <v>22</v>
      </c>
      <c r="W25" s="16">
        <f>'Raccolta voti'!AU14</f>
        <v>40</v>
      </c>
      <c r="X25" s="16">
        <f>'Raccolta voti'!AV14</f>
        <v>20</v>
      </c>
      <c r="Y25" s="16">
        <f>'Raccolta voti'!AW14</f>
        <v>25</v>
      </c>
      <c r="Z25" s="16">
        <f>'Raccolta voti'!AX14</f>
        <v>36</v>
      </c>
      <c r="AA25" s="16">
        <f>'Raccolta voti'!AY14</f>
        <v>43</v>
      </c>
      <c r="AB25" s="16">
        <f>'Raccolta voti'!AZ14</f>
        <v>45</v>
      </c>
    </row>
    <row r="26" spans="1:28" ht="18" customHeight="1">
      <c r="A26" s="16"/>
      <c r="B26" s="44" t="str">
        <f>'Raccolta voti'!B15</f>
        <v>7 LISTA CONSUMATORI  CON GHIGO</v>
      </c>
      <c r="C26" s="16">
        <f>'Raccolta voti'!C15</f>
        <v>118</v>
      </c>
      <c r="D26" s="16">
        <f>'Raccolta voti'!AB15</f>
        <v>6</v>
      </c>
      <c r="E26" s="16">
        <f>'Raccolta voti'!AC15</f>
        <v>3</v>
      </c>
      <c r="F26" s="16">
        <f>'Raccolta voti'!AD15</f>
        <v>2</v>
      </c>
      <c r="G26" s="16">
        <f>'Raccolta voti'!AE15</f>
        <v>2</v>
      </c>
      <c r="H26" s="16">
        <f>'Raccolta voti'!AF15</f>
        <v>1</v>
      </c>
      <c r="I26" s="16">
        <f>'Raccolta voti'!AG15</f>
        <v>2</v>
      </c>
      <c r="J26" s="16">
        <f>'Raccolta voti'!AH15</f>
        <v>4</v>
      </c>
      <c r="K26" s="16">
        <f>'Raccolta voti'!AI15</f>
        <v>2</v>
      </c>
      <c r="L26" s="16">
        <f>'Raccolta voti'!AJ15</f>
        <v>1</v>
      </c>
      <c r="M26" s="16">
        <f>'Raccolta voti'!AK15</f>
        <v>4</v>
      </c>
      <c r="N26" s="16">
        <f>'Raccolta voti'!AL15</f>
        <v>0</v>
      </c>
      <c r="O26" s="16">
        <f>'Raccolta voti'!AM15</f>
        <v>5</v>
      </c>
      <c r="P26" s="16">
        <f>'Raccolta voti'!AN15</f>
        <v>1</v>
      </c>
      <c r="Q26" s="16">
        <f>'Raccolta voti'!AO15</f>
        <v>1</v>
      </c>
      <c r="R26" s="16">
        <f>'Raccolta voti'!AP15</f>
        <v>6</v>
      </c>
      <c r="S26" s="16">
        <f>'Raccolta voti'!AQ15</f>
        <v>5</v>
      </c>
      <c r="T26" s="16">
        <f>'Raccolta voti'!AR15</f>
        <v>2</v>
      </c>
      <c r="U26" s="16">
        <f>'Raccolta voti'!AS15</f>
        <v>3</v>
      </c>
      <c r="V26" s="16">
        <f>'Raccolta voti'!AT15</f>
        <v>0</v>
      </c>
      <c r="W26" s="16">
        <f>'Raccolta voti'!AU15</f>
        <v>2</v>
      </c>
      <c r="X26" s="16">
        <f>'Raccolta voti'!AV15</f>
        <v>1</v>
      </c>
      <c r="Y26" s="16">
        <f>'Raccolta voti'!AW15</f>
        <v>6</v>
      </c>
      <c r="Z26" s="16">
        <f>'Raccolta voti'!AX15</f>
        <v>3</v>
      </c>
      <c r="AA26" s="16">
        <f>'Raccolta voti'!AY15</f>
        <v>2</v>
      </c>
      <c r="AB26" s="16">
        <f>'Raccolta voti'!AZ15</f>
        <v>2</v>
      </c>
    </row>
    <row r="27" spans="1:28" ht="18" customHeight="1">
      <c r="A27" s="16"/>
      <c r="B27" s="44" t="str">
        <f>'Raccolta voti'!B16</f>
        <v>8 PER LA SINISTRA COMUNISTI ITALIANI</v>
      </c>
      <c r="C27" s="16">
        <f>'Raccolta voti'!C16</f>
        <v>658</v>
      </c>
      <c r="D27" s="16">
        <f>'Raccolta voti'!AB16</f>
        <v>16</v>
      </c>
      <c r="E27" s="16">
        <f>'Raccolta voti'!AC16</f>
        <v>11</v>
      </c>
      <c r="F27" s="16">
        <f>'Raccolta voti'!AD16</f>
        <v>17</v>
      </c>
      <c r="G27" s="16">
        <f>'Raccolta voti'!AE16</f>
        <v>17</v>
      </c>
      <c r="H27" s="16">
        <f>'Raccolta voti'!AF16</f>
        <v>15</v>
      </c>
      <c r="I27" s="16">
        <f>'Raccolta voti'!AG16</f>
        <v>7</v>
      </c>
      <c r="J27" s="16">
        <f>'Raccolta voti'!AH16</f>
        <v>15</v>
      </c>
      <c r="K27" s="16">
        <f>'Raccolta voti'!AI16</f>
        <v>15</v>
      </c>
      <c r="L27" s="16">
        <f>'Raccolta voti'!AJ16</f>
        <v>7</v>
      </c>
      <c r="M27" s="16">
        <f>'Raccolta voti'!AK16</f>
        <v>20</v>
      </c>
      <c r="N27" s="16">
        <f>'Raccolta voti'!AL16</f>
        <v>5</v>
      </c>
      <c r="O27" s="16">
        <f>'Raccolta voti'!AM16</f>
        <v>13</v>
      </c>
      <c r="P27" s="16">
        <f>'Raccolta voti'!AN16</f>
        <v>17</v>
      </c>
      <c r="Q27" s="16">
        <f>'Raccolta voti'!AO16</f>
        <v>24</v>
      </c>
      <c r="R27" s="16">
        <f>'Raccolta voti'!AP16</f>
        <v>27</v>
      </c>
      <c r="S27" s="16">
        <f>'Raccolta voti'!AQ16</f>
        <v>19</v>
      </c>
      <c r="T27" s="16">
        <f>'Raccolta voti'!AR16</f>
        <v>24</v>
      </c>
      <c r="U27" s="16">
        <f>'Raccolta voti'!AS16</f>
        <v>26</v>
      </c>
      <c r="V27" s="16">
        <f>'Raccolta voti'!AT16</f>
        <v>18</v>
      </c>
      <c r="W27" s="16">
        <f>'Raccolta voti'!AU16</f>
        <v>15</v>
      </c>
      <c r="X27" s="16">
        <f>'Raccolta voti'!AV16</f>
        <v>15</v>
      </c>
      <c r="Y27" s="16">
        <f>'Raccolta voti'!AW16</f>
        <v>11</v>
      </c>
      <c r="Z27" s="16">
        <f>'Raccolta voti'!AX16</f>
        <v>17</v>
      </c>
      <c r="AA27" s="16">
        <f>'Raccolta voti'!AY16</f>
        <v>12</v>
      </c>
      <c r="AB27" s="16">
        <f>'Raccolta voti'!AZ16</f>
        <v>16</v>
      </c>
    </row>
    <row r="28" spans="1:28" ht="18" customHeight="1">
      <c r="A28" s="16"/>
      <c r="B28" s="44" t="str">
        <f>'Raccolta voti'!B17</f>
        <v>9 L'AMBIENTA-LISTA PER GHIGO</v>
      </c>
      <c r="C28" s="16">
        <f>'Raccolta voti'!C17</f>
        <v>184</v>
      </c>
      <c r="D28" s="16">
        <f>'Raccolta voti'!AB17</f>
        <v>3</v>
      </c>
      <c r="E28" s="16">
        <f>'Raccolta voti'!AC17</f>
        <v>3</v>
      </c>
      <c r="F28" s="16">
        <f>'Raccolta voti'!AD17</f>
        <v>7</v>
      </c>
      <c r="G28" s="16">
        <f>'Raccolta voti'!AE17</f>
        <v>4</v>
      </c>
      <c r="H28" s="16">
        <f>'Raccolta voti'!AF17</f>
        <v>2</v>
      </c>
      <c r="I28" s="16">
        <f>'Raccolta voti'!AG17</f>
        <v>5</v>
      </c>
      <c r="J28" s="16">
        <f>'Raccolta voti'!AH17</f>
        <v>3</v>
      </c>
      <c r="K28" s="16">
        <f>'Raccolta voti'!AI17</f>
        <v>3</v>
      </c>
      <c r="L28" s="16">
        <f>'Raccolta voti'!AJ17</f>
        <v>1</v>
      </c>
      <c r="M28" s="16">
        <f>'Raccolta voti'!AK17</f>
        <v>5</v>
      </c>
      <c r="N28" s="16">
        <f>'Raccolta voti'!AL17</f>
        <v>2</v>
      </c>
      <c r="O28" s="16">
        <f>'Raccolta voti'!AM17</f>
        <v>8</v>
      </c>
      <c r="P28" s="16">
        <f>'Raccolta voti'!AN17</f>
        <v>0</v>
      </c>
      <c r="Q28" s="16">
        <f>'Raccolta voti'!AO17</f>
        <v>5</v>
      </c>
      <c r="R28" s="16">
        <f>'Raccolta voti'!AP17</f>
        <v>3</v>
      </c>
      <c r="S28" s="16">
        <f>'Raccolta voti'!AQ17</f>
        <v>3</v>
      </c>
      <c r="T28" s="16">
        <f>'Raccolta voti'!AR17</f>
        <v>1</v>
      </c>
      <c r="U28" s="16">
        <f>'Raccolta voti'!AS17</f>
        <v>2</v>
      </c>
      <c r="V28" s="16">
        <f>'Raccolta voti'!AT17</f>
        <v>3</v>
      </c>
      <c r="W28" s="16">
        <f>'Raccolta voti'!AU17</f>
        <v>4</v>
      </c>
      <c r="X28" s="16">
        <f>'Raccolta voti'!AV17</f>
        <v>5</v>
      </c>
      <c r="Y28" s="16">
        <f>'Raccolta voti'!AW17</f>
        <v>6</v>
      </c>
      <c r="Z28" s="16">
        <f>'Raccolta voti'!AX17</f>
        <v>4</v>
      </c>
      <c r="AA28" s="16">
        <f>'Raccolta voti'!AY17</f>
        <v>4</v>
      </c>
      <c r="AB28" s="16">
        <f>'Raccolta voti'!AZ17</f>
        <v>8</v>
      </c>
    </row>
    <row r="29" spans="1:28" ht="18" customHeight="1">
      <c r="A29" s="16"/>
      <c r="B29" s="44" t="str">
        <f>'Raccolta voti'!B18</f>
        <v>10 PENSIONATI</v>
      </c>
      <c r="C29" s="16">
        <f>'Raccolta voti'!C18</f>
        <v>333</v>
      </c>
      <c r="D29" s="16">
        <f>'Raccolta voti'!AB18</f>
        <v>12</v>
      </c>
      <c r="E29" s="16">
        <f>'Raccolta voti'!AC18</f>
        <v>13</v>
      </c>
      <c r="F29" s="16">
        <f>'Raccolta voti'!AD18</f>
        <v>11</v>
      </c>
      <c r="G29" s="16">
        <f>'Raccolta voti'!AE18</f>
        <v>4</v>
      </c>
      <c r="H29" s="16">
        <f>'Raccolta voti'!AF18</f>
        <v>1</v>
      </c>
      <c r="I29" s="16">
        <f>'Raccolta voti'!AG18</f>
        <v>1</v>
      </c>
      <c r="J29" s="16">
        <f>'Raccolta voti'!AH18</f>
        <v>5</v>
      </c>
      <c r="K29" s="16">
        <f>'Raccolta voti'!AI18</f>
        <v>4</v>
      </c>
      <c r="L29" s="16">
        <f>'Raccolta voti'!AJ18</f>
        <v>3</v>
      </c>
      <c r="M29" s="16">
        <f>'Raccolta voti'!AK18</f>
        <v>5</v>
      </c>
      <c r="N29" s="16">
        <f>'Raccolta voti'!AL18</f>
        <v>2</v>
      </c>
      <c r="O29" s="16">
        <f>'Raccolta voti'!AM18</f>
        <v>10</v>
      </c>
      <c r="P29" s="16">
        <f>'Raccolta voti'!AN18</f>
        <v>13</v>
      </c>
      <c r="Q29" s="16">
        <f>'Raccolta voti'!AO18</f>
        <v>3</v>
      </c>
      <c r="R29" s="16">
        <f>'Raccolta voti'!AP18</f>
        <v>7</v>
      </c>
      <c r="S29" s="16">
        <f>'Raccolta voti'!AQ18</f>
        <v>10</v>
      </c>
      <c r="T29" s="16">
        <f>'Raccolta voti'!AR18</f>
        <v>0</v>
      </c>
      <c r="U29" s="16">
        <f>'Raccolta voti'!AS18</f>
        <v>6</v>
      </c>
      <c r="V29" s="16">
        <f>'Raccolta voti'!AT18</f>
        <v>8</v>
      </c>
      <c r="W29" s="16">
        <f>'Raccolta voti'!AU18</f>
        <v>6</v>
      </c>
      <c r="X29" s="16">
        <f>'Raccolta voti'!AV18</f>
        <v>6</v>
      </c>
      <c r="Y29" s="16">
        <f>'Raccolta voti'!AW18</f>
        <v>11</v>
      </c>
      <c r="Z29" s="16">
        <f>'Raccolta voti'!AX18</f>
        <v>15</v>
      </c>
      <c r="AA29" s="16">
        <f>'Raccolta voti'!AY18</f>
        <v>8</v>
      </c>
      <c r="AB29" s="16">
        <f>'Raccolta voti'!AZ18</f>
        <v>8</v>
      </c>
    </row>
    <row r="30" spans="1:28" ht="18" customHeight="1">
      <c r="A30" s="16"/>
      <c r="B30" s="44" t="str">
        <f>'Raccolta voti'!B19</f>
        <v>11 UDEUR POPOLARI PER BRESSO</v>
      </c>
      <c r="C30" s="16">
        <f>'Raccolta voti'!C19</f>
        <v>337</v>
      </c>
      <c r="D30" s="16">
        <f>'Raccolta voti'!AB19</f>
        <v>8</v>
      </c>
      <c r="E30" s="16">
        <f>'Raccolta voti'!AC19</f>
        <v>13</v>
      </c>
      <c r="F30" s="16">
        <f>'Raccolta voti'!AD19</f>
        <v>4</v>
      </c>
      <c r="G30" s="16">
        <f>'Raccolta voti'!AE19</f>
        <v>3</v>
      </c>
      <c r="H30" s="16">
        <f>'Raccolta voti'!AF19</f>
        <v>4</v>
      </c>
      <c r="I30" s="16">
        <f>'Raccolta voti'!AG19</f>
        <v>6</v>
      </c>
      <c r="J30" s="16">
        <f>'Raccolta voti'!AH19</f>
        <v>3</v>
      </c>
      <c r="K30" s="16">
        <f>'Raccolta voti'!AI19</f>
        <v>6</v>
      </c>
      <c r="L30" s="16">
        <f>'Raccolta voti'!AJ19</f>
        <v>15</v>
      </c>
      <c r="M30" s="16">
        <f>'Raccolta voti'!AK19</f>
        <v>3</v>
      </c>
      <c r="N30" s="16">
        <f>'Raccolta voti'!AL19</f>
        <v>0</v>
      </c>
      <c r="O30" s="16">
        <f>'Raccolta voti'!AM19</f>
        <v>10</v>
      </c>
      <c r="P30" s="16">
        <f>'Raccolta voti'!AN19</f>
        <v>5</v>
      </c>
      <c r="Q30" s="16">
        <f>'Raccolta voti'!AO19</f>
        <v>5</v>
      </c>
      <c r="R30" s="16">
        <f>'Raccolta voti'!AP19</f>
        <v>5</v>
      </c>
      <c r="S30" s="16">
        <f>'Raccolta voti'!AQ19</f>
        <v>4</v>
      </c>
      <c r="T30" s="16">
        <f>'Raccolta voti'!AR19</f>
        <v>1</v>
      </c>
      <c r="U30" s="16">
        <f>'Raccolta voti'!AS19</f>
        <v>3</v>
      </c>
      <c r="V30" s="16">
        <f>'Raccolta voti'!AT19</f>
        <v>4</v>
      </c>
      <c r="W30" s="16">
        <f>'Raccolta voti'!AU19</f>
        <v>5</v>
      </c>
      <c r="X30" s="16">
        <f>'Raccolta voti'!AV19</f>
        <v>8</v>
      </c>
      <c r="Y30" s="16">
        <f>'Raccolta voti'!AW19</f>
        <v>4</v>
      </c>
      <c r="Z30" s="16">
        <f>'Raccolta voti'!AX19</f>
        <v>8</v>
      </c>
      <c r="AA30" s="16">
        <f>'Raccolta voti'!AY19</f>
        <v>13</v>
      </c>
      <c r="AB30" s="16">
        <f>'Raccolta voti'!AZ19</f>
        <v>6</v>
      </c>
    </row>
    <row r="31" spans="1:28" ht="18" customHeight="1">
      <c r="A31" s="16"/>
      <c r="B31" s="44" t="str">
        <f>'Raccolta voti'!B20</f>
        <v>12 UNITA' SOCIALISTA SDI</v>
      </c>
      <c r="C31" s="16">
        <f>'Raccolta voti'!C20</f>
        <v>280</v>
      </c>
      <c r="D31" s="16">
        <f>'Raccolta voti'!AB20</f>
        <v>4</v>
      </c>
      <c r="E31" s="16">
        <f>'Raccolta voti'!AC20</f>
        <v>1</v>
      </c>
      <c r="F31" s="16">
        <f>'Raccolta voti'!AD20</f>
        <v>4</v>
      </c>
      <c r="G31" s="16">
        <f>'Raccolta voti'!AE20</f>
        <v>5</v>
      </c>
      <c r="H31" s="16">
        <f>'Raccolta voti'!AF20</f>
        <v>13</v>
      </c>
      <c r="I31" s="16">
        <f>'Raccolta voti'!AG20</f>
        <v>2</v>
      </c>
      <c r="J31" s="16">
        <f>'Raccolta voti'!AH20</f>
        <v>4</v>
      </c>
      <c r="K31" s="16">
        <f>'Raccolta voti'!AI20</f>
        <v>9</v>
      </c>
      <c r="L31" s="16">
        <f>'Raccolta voti'!AJ20</f>
        <v>6</v>
      </c>
      <c r="M31" s="16">
        <f>'Raccolta voti'!AK20</f>
        <v>5</v>
      </c>
      <c r="N31" s="16">
        <f>'Raccolta voti'!AL20</f>
        <v>2</v>
      </c>
      <c r="O31" s="16">
        <f>'Raccolta voti'!AM20</f>
        <v>9</v>
      </c>
      <c r="P31" s="16">
        <f>'Raccolta voti'!AN20</f>
        <v>8</v>
      </c>
      <c r="Q31" s="16">
        <f>'Raccolta voti'!AO20</f>
        <v>5</v>
      </c>
      <c r="R31" s="16">
        <f>'Raccolta voti'!AP20</f>
        <v>7</v>
      </c>
      <c r="S31" s="16">
        <f>'Raccolta voti'!AQ20</f>
        <v>18</v>
      </c>
      <c r="T31" s="16">
        <f>'Raccolta voti'!AR20</f>
        <v>7</v>
      </c>
      <c r="U31" s="16">
        <f>'Raccolta voti'!AS20</f>
        <v>7</v>
      </c>
      <c r="V31" s="16">
        <f>'Raccolta voti'!AT20</f>
        <v>6</v>
      </c>
      <c r="W31" s="16">
        <f>'Raccolta voti'!AU20</f>
        <v>6</v>
      </c>
      <c r="X31" s="16">
        <f>'Raccolta voti'!AV20</f>
        <v>3</v>
      </c>
      <c r="Y31" s="16">
        <f>'Raccolta voti'!AW20</f>
        <v>2</v>
      </c>
      <c r="Z31" s="16">
        <f>'Raccolta voti'!AX20</f>
        <v>6</v>
      </c>
      <c r="AA31" s="16">
        <f>'Raccolta voti'!AY20</f>
        <v>8</v>
      </c>
      <c r="AB31" s="16">
        <f>'Raccolta voti'!AZ20</f>
        <v>10</v>
      </c>
    </row>
    <row r="32" spans="1:28" ht="18" customHeight="1">
      <c r="A32" s="16"/>
      <c r="B32" s="44" t="str">
        <f>'Raccolta voti'!B21</f>
        <v>13 SINISTRA EUROPEA PART.COMUNISTA RIFONDAZIONE</v>
      </c>
      <c r="C32" s="16">
        <f>'Raccolta voti'!C21</f>
        <v>871</v>
      </c>
      <c r="D32" s="16">
        <f>'Raccolta voti'!AB21</f>
        <v>24</v>
      </c>
      <c r="E32" s="16">
        <f>'Raccolta voti'!AC21</f>
        <v>29</v>
      </c>
      <c r="F32" s="16">
        <f>'Raccolta voti'!AD21</f>
        <v>14</v>
      </c>
      <c r="G32" s="16">
        <f>'Raccolta voti'!AE21</f>
        <v>22</v>
      </c>
      <c r="H32" s="16">
        <f>'Raccolta voti'!AF21</f>
        <v>17</v>
      </c>
      <c r="I32" s="16">
        <f>'Raccolta voti'!AG21</f>
        <v>15</v>
      </c>
      <c r="J32" s="16">
        <f>'Raccolta voti'!AH21</f>
        <v>14</v>
      </c>
      <c r="K32" s="16">
        <f>'Raccolta voti'!AI21</f>
        <v>11</v>
      </c>
      <c r="L32" s="16">
        <f>'Raccolta voti'!AJ21</f>
        <v>8</v>
      </c>
      <c r="M32" s="16">
        <f>'Raccolta voti'!AK21</f>
        <v>20</v>
      </c>
      <c r="N32" s="16">
        <f>'Raccolta voti'!AL21</f>
        <v>1</v>
      </c>
      <c r="O32" s="16">
        <f>'Raccolta voti'!AM21</f>
        <v>29</v>
      </c>
      <c r="P32" s="16">
        <f>'Raccolta voti'!AN21</f>
        <v>26</v>
      </c>
      <c r="Q32" s="16">
        <f>'Raccolta voti'!AO21</f>
        <v>12</v>
      </c>
      <c r="R32" s="16">
        <f>'Raccolta voti'!AP21</f>
        <v>18</v>
      </c>
      <c r="S32" s="16">
        <f>'Raccolta voti'!AQ21</f>
        <v>23</v>
      </c>
      <c r="T32" s="16">
        <f>'Raccolta voti'!AR21</f>
        <v>21</v>
      </c>
      <c r="U32" s="16">
        <f>'Raccolta voti'!AS21</f>
        <v>25</v>
      </c>
      <c r="V32" s="16">
        <f>'Raccolta voti'!AT21</f>
        <v>14</v>
      </c>
      <c r="W32" s="16">
        <f>'Raccolta voti'!AU21</f>
        <v>12</v>
      </c>
      <c r="X32" s="16">
        <f>'Raccolta voti'!AV21</f>
        <v>17</v>
      </c>
      <c r="Y32" s="16">
        <f>'Raccolta voti'!AW21</f>
        <v>17</v>
      </c>
      <c r="Z32" s="16">
        <f>'Raccolta voti'!AX21</f>
        <v>34</v>
      </c>
      <c r="AA32" s="16">
        <f>'Raccolta voti'!AY21</f>
        <v>26</v>
      </c>
      <c r="AB32" s="16">
        <f>'Raccolta voti'!AZ21</f>
        <v>21</v>
      </c>
    </row>
    <row r="33" spans="1:28" ht="18" customHeight="1">
      <c r="A33" s="16"/>
      <c r="B33" s="44" t="str">
        <f>'Raccolta voti'!B22</f>
        <v>14 DEMOCRATICI DI SINISTRA PER BRESSO</v>
      </c>
      <c r="C33" s="16">
        <f>'Raccolta voti'!C22</f>
        <v>3907</v>
      </c>
      <c r="D33" s="16">
        <f>'Raccolta voti'!AB22</f>
        <v>103</v>
      </c>
      <c r="E33" s="16">
        <f>'Raccolta voti'!AC22</f>
        <v>122</v>
      </c>
      <c r="F33" s="16">
        <f>'Raccolta voti'!AD22</f>
        <v>84</v>
      </c>
      <c r="G33" s="16">
        <f>'Raccolta voti'!AE22</f>
        <v>75</v>
      </c>
      <c r="H33" s="16">
        <f>'Raccolta voti'!AF22</f>
        <v>80</v>
      </c>
      <c r="I33" s="16">
        <f>'Raccolta voti'!AG22</f>
        <v>81</v>
      </c>
      <c r="J33" s="16">
        <f>'Raccolta voti'!AH22</f>
        <v>72</v>
      </c>
      <c r="K33" s="16">
        <f>'Raccolta voti'!AI22</f>
        <v>60</v>
      </c>
      <c r="L33" s="16">
        <f>'Raccolta voti'!AJ22</f>
        <v>81</v>
      </c>
      <c r="M33" s="16">
        <f>'Raccolta voti'!AK22</f>
        <v>77</v>
      </c>
      <c r="N33" s="16">
        <f>'Raccolta voti'!AL22</f>
        <v>14</v>
      </c>
      <c r="O33" s="16">
        <f>'Raccolta voti'!AM22</f>
        <v>96</v>
      </c>
      <c r="P33" s="16">
        <f>'Raccolta voti'!AN22</f>
        <v>87</v>
      </c>
      <c r="Q33" s="16">
        <f>'Raccolta voti'!AO22</f>
        <v>74</v>
      </c>
      <c r="R33" s="16">
        <f>'Raccolta voti'!AP22</f>
        <v>77</v>
      </c>
      <c r="S33" s="16">
        <f>'Raccolta voti'!AQ22</f>
        <v>155</v>
      </c>
      <c r="T33" s="16">
        <f>'Raccolta voti'!AR22</f>
        <v>103</v>
      </c>
      <c r="U33" s="16">
        <f>'Raccolta voti'!AS22</f>
        <v>125</v>
      </c>
      <c r="V33" s="16">
        <f>'Raccolta voti'!AT22</f>
        <v>63</v>
      </c>
      <c r="W33" s="16">
        <f>'Raccolta voti'!AU22</f>
        <v>74</v>
      </c>
      <c r="X33" s="16">
        <f>'Raccolta voti'!AV22</f>
        <v>92</v>
      </c>
      <c r="Y33" s="16">
        <f>'Raccolta voti'!AW22</f>
        <v>81</v>
      </c>
      <c r="Z33" s="16">
        <f>'Raccolta voti'!AX22</f>
        <v>118</v>
      </c>
      <c r="AA33" s="16">
        <f>'Raccolta voti'!AY22</f>
        <v>85</v>
      </c>
      <c r="AB33" s="16">
        <f>'Raccolta voti'!AZ22</f>
        <v>112</v>
      </c>
    </row>
    <row r="34" spans="1:28" ht="18" customHeight="1">
      <c r="A34" s="16"/>
      <c r="B34" s="44" t="str">
        <f>'Raccolta voti'!B23</f>
        <v>15 ALLEANZA NAZIONALE CON GHIGO</v>
      </c>
      <c r="C34" s="16">
        <f>'Raccolta voti'!C23</f>
        <v>1597</v>
      </c>
      <c r="D34" s="16">
        <f>'Raccolta voti'!AB23</f>
        <v>31</v>
      </c>
      <c r="E34" s="16">
        <f>'Raccolta voti'!AC23</f>
        <v>40</v>
      </c>
      <c r="F34" s="16">
        <f>'Raccolta voti'!AD23</f>
        <v>34</v>
      </c>
      <c r="G34" s="16">
        <f>'Raccolta voti'!AE23</f>
        <v>30</v>
      </c>
      <c r="H34" s="16">
        <f>'Raccolta voti'!AF23</f>
        <v>23</v>
      </c>
      <c r="I34" s="16">
        <f>'Raccolta voti'!AG23</f>
        <v>35</v>
      </c>
      <c r="J34" s="16">
        <f>'Raccolta voti'!AH23</f>
        <v>30</v>
      </c>
      <c r="K34" s="16">
        <f>'Raccolta voti'!AI23</f>
        <v>28</v>
      </c>
      <c r="L34" s="16">
        <f>'Raccolta voti'!AJ23</f>
        <v>32</v>
      </c>
      <c r="M34" s="16">
        <f>'Raccolta voti'!AK23</f>
        <v>34</v>
      </c>
      <c r="N34" s="16">
        <f>'Raccolta voti'!AL23</f>
        <v>3</v>
      </c>
      <c r="O34" s="16">
        <f>'Raccolta voti'!AM23</f>
        <v>59</v>
      </c>
      <c r="P34" s="16">
        <f>'Raccolta voti'!AN23</f>
        <v>48</v>
      </c>
      <c r="Q34" s="16">
        <f>'Raccolta voti'!AO23</f>
        <v>41</v>
      </c>
      <c r="R34" s="16">
        <f>'Raccolta voti'!AP23</f>
        <v>30</v>
      </c>
      <c r="S34" s="16">
        <f>'Raccolta voti'!AQ23</f>
        <v>13</v>
      </c>
      <c r="T34" s="16">
        <f>'Raccolta voti'!AR23</f>
        <v>21</v>
      </c>
      <c r="U34" s="16">
        <f>'Raccolta voti'!AS23</f>
        <v>26</v>
      </c>
      <c r="V34" s="16">
        <f>'Raccolta voti'!AT23</f>
        <v>23</v>
      </c>
      <c r="W34" s="16">
        <f>'Raccolta voti'!AU23</f>
        <v>29</v>
      </c>
      <c r="X34" s="16">
        <f>'Raccolta voti'!AV23</f>
        <v>26</v>
      </c>
      <c r="Y34" s="16">
        <f>'Raccolta voti'!AW23</f>
        <v>34</v>
      </c>
      <c r="Z34" s="16">
        <f>'Raccolta voti'!AX23</f>
        <v>51</v>
      </c>
      <c r="AA34" s="16">
        <f>'Raccolta voti'!AY23</f>
        <v>22</v>
      </c>
      <c r="AB34" s="16">
        <f>'Raccolta voti'!AZ23</f>
        <v>30</v>
      </c>
    </row>
    <row r="35" spans="1:28" ht="18" customHeight="1">
      <c r="A35" s="16"/>
      <c r="B35" s="44" t="str">
        <f>'Raccolta voti'!B24</f>
        <v>16 FORZA ITALIA CON GHIGO</v>
      </c>
      <c r="C35" s="16">
        <f>'Raccolta voti'!C24</f>
        <v>6412</v>
      </c>
      <c r="D35" s="16">
        <f>'Raccolta voti'!AB24</f>
        <v>140</v>
      </c>
      <c r="E35" s="16">
        <f>'Raccolta voti'!AC24</f>
        <v>144</v>
      </c>
      <c r="F35" s="16">
        <f>'Raccolta voti'!AD24</f>
        <v>111</v>
      </c>
      <c r="G35" s="16">
        <f>'Raccolta voti'!AE24</f>
        <v>104</v>
      </c>
      <c r="H35" s="16">
        <f>'Raccolta voti'!AF24</f>
        <v>124</v>
      </c>
      <c r="I35" s="16">
        <f>'Raccolta voti'!AG24</f>
        <v>113</v>
      </c>
      <c r="J35" s="16">
        <f>'Raccolta voti'!AH24</f>
        <v>104</v>
      </c>
      <c r="K35" s="16">
        <f>'Raccolta voti'!AI24</f>
        <v>98</v>
      </c>
      <c r="L35" s="16">
        <f>'Raccolta voti'!AJ24</f>
        <v>149</v>
      </c>
      <c r="M35" s="16">
        <f>'Raccolta voti'!AK24</f>
        <v>136</v>
      </c>
      <c r="N35" s="16">
        <f>'Raccolta voti'!AL24</f>
        <v>11</v>
      </c>
      <c r="O35" s="16">
        <f>'Raccolta voti'!AM24</f>
        <v>174</v>
      </c>
      <c r="P35" s="16">
        <f>'Raccolta voti'!AN24</f>
        <v>157</v>
      </c>
      <c r="Q35" s="16">
        <f>'Raccolta voti'!AO24</f>
        <v>134</v>
      </c>
      <c r="R35" s="16">
        <f>'Raccolta voti'!AP24</f>
        <v>94</v>
      </c>
      <c r="S35" s="16">
        <f>'Raccolta voti'!AQ24</f>
        <v>94</v>
      </c>
      <c r="T35" s="16">
        <f>'Raccolta voti'!AR24</f>
        <v>93</v>
      </c>
      <c r="U35" s="16">
        <f>'Raccolta voti'!AS24</f>
        <v>90</v>
      </c>
      <c r="V35" s="16">
        <f>'Raccolta voti'!AT24</f>
        <v>109</v>
      </c>
      <c r="W35" s="16">
        <f>'Raccolta voti'!AU24</f>
        <v>88</v>
      </c>
      <c r="X35" s="16">
        <f>'Raccolta voti'!AV24</f>
        <v>189</v>
      </c>
      <c r="Y35" s="16">
        <f>'Raccolta voti'!AW24</f>
        <v>151</v>
      </c>
      <c r="Z35" s="16">
        <f>'Raccolta voti'!AX24</f>
        <v>152</v>
      </c>
      <c r="AA35" s="16">
        <f>'Raccolta voti'!AY24</f>
        <v>124</v>
      </c>
      <c r="AB35" s="16">
        <f>'Raccolta voti'!AZ24</f>
        <v>173</v>
      </c>
    </row>
    <row r="36" spans="1:28" ht="18" customHeight="1">
      <c r="A36" s="16"/>
      <c r="B36" s="44" t="str">
        <f>'Raccolta voti'!B25</f>
        <v>17 LEGA NORD PIEMONT </v>
      </c>
      <c r="C36" s="16">
        <f>'Raccolta voti'!C25</f>
        <v>1380</v>
      </c>
      <c r="D36" s="16">
        <f>'Raccolta voti'!AB25</f>
        <v>29</v>
      </c>
      <c r="E36" s="16">
        <f>'Raccolta voti'!AC25</f>
        <v>35</v>
      </c>
      <c r="F36" s="16">
        <f>'Raccolta voti'!AD25</f>
        <v>32</v>
      </c>
      <c r="G36" s="16">
        <f>'Raccolta voti'!AE25</f>
        <v>19</v>
      </c>
      <c r="H36" s="16">
        <f>'Raccolta voti'!AF25</f>
        <v>29</v>
      </c>
      <c r="I36" s="16">
        <f>'Raccolta voti'!AG25</f>
        <v>43</v>
      </c>
      <c r="J36" s="16">
        <f>'Raccolta voti'!AH25</f>
        <v>22</v>
      </c>
      <c r="K36" s="16">
        <f>'Raccolta voti'!AI25</f>
        <v>25</v>
      </c>
      <c r="L36" s="16">
        <f>'Raccolta voti'!AJ25</f>
        <v>31</v>
      </c>
      <c r="M36" s="16">
        <f>'Raccolta voti'!AK25</f>
        <v>24</v>
      </c>
      <c r="N36" s="16">
        <f>'Raccolta voti'!AL25</f>
        <v>0</v>
      </c>
      <c r="O36" s="16">
        <f>'Raccolta voti'!AM25</f>
        <v>47</v>
      </c>
      <c r="P36" s="16">
        <f>'Raccolta voti'!AN25</f>
        <v>43</v>
      </c>
      <c r="Q36" s="16">
        <f>'Raccolta voti'!AO25</f>
        <v>22</v>
      </c>
      <c r="R36" s="16">
        <f>'Raccolta voti'!AP25</f>
        <v>19</v>
      </c>
      <c r="S36" s="16">
        <f>'Raccolta voti'!AQ25</f>
        <v>18</v>
      </c>
      <c r="T36" s="16">
        <f>'Raccolta voti'!AR25</f>
        <v>27</v>
      </c>
      <c r="U36" s="16">
        <f>'Raccolta voti'!AS25</f>
        <v>15</v>
      </c>
      <c r="V36" s="16">
        <f>'Raccolta voti'!AT25</f>
        <v>24</v>
      </c>
      <c r="W36" s="16">
        <f>'Raccolta voti'!AU25</f>
        <v>24</v>
      </c>
      <c r="X36" s="16">
        <f>'Raccolta voti'!AV25</f>
        <v>27</v>
      </c>
      <c r="Y36" s="16">
        <f>'Raccolta voti'!AW25</f>
        <v>38</v>
      </c>
      <c r="Z36" s="16">
        <f>'Raccolta voti'!AX25</f>
        <v>27</v>
      </c>
      <c r="AA36" s="16">
        <f>'Raccolta voti'!AY25</f>
        <v>26</v>
      </c>
      <c r="AB36" s="16">
        <f>'Raccolta voti'!AZ25</f>
        <v>42</v>
      </c>
    </row>
    <row r="37" spans="1:28" ht="18" customHeight="1">
      <c r="A37" s="16"/>
      <c r="B37" s="44" t="str">
        <f>'Raccolta voti'!B26</f>
        <v>18 LIBERTAS UDC</v>
      </c>
      <c r="C37" s="16">
        <f>'Raccolta voti'!C26</f>
        <v>441</v>
      </c>
      <c r="D37" s="16">
        <f>'Raccolta voti'!AB26</f>
        <v>16</v>
      </c>
      <c r="E37" s="16">
        <f>'Raccolta voti'!AC26</f>
        <v>8</v>
      </c>
      <c r="F37" s="16">
        <f>'Raccolta voti'!AD26</f>
        <v>13</v>
      </c>
      <c r="G37" s="16">
        <f>'Raccolta voti'!AE26</f>
        <v>15</v>
      </c>
      <c r="H37" s="16">
        <f>'Raccolta voti'!AF26</f>
        <v>5</v>
      </c>
      <c r="I37" s="16">
        <f>'Raccolta voti'!AG26</f>
        <v>12</v>
      </c>
      <c r="J37" s="16">
        <f>'Raccolta voti'!AH26</f>
        <v>10</v>
      </c>
      <c r="K37" s="16">
        <f>'Raccolta voti'!AI26</f>
        <v>4</v>
      </c>
      <c r="L37" s="16">
        <f>'Raccolta voti'!AJ26</f>
        <v>7</v>
      </c>
      <c r="M37" s="16">
        <f>'Raccolta voti'!AK26</f>
        <v>12</v>
      </c>
      <c r="N37" s="16">
        <f>'Raccolta voti'!AL26</f>
        <v>3</v>
      </c>
      <c r="O37" s="16">
        <f>'Raccolta voti'!AM26</f>
        <v>4</v>
      </c>
      <c r="P37" s="16">
        <f>'Raccolta voti'!AN26</f>
        <v>5</v>
      </c>
      <c r="Q37" s="16">
        <f>'Raccolta voti'!AO26</f>
        <v>10</v>
      </c>
      <c r="R37" s="16">
        <f>'Raccolta voti'!AP26</f>
        <v>10</v>
      </c>
      <c r="S37" s="16">
        <f>'Raccolta voti'!AQ26</f>
        <v>6</v>
      </c>
      <c r="T37" s="16">
        <f>'Raccolta voti'!AR26</f>
        <v>4</v>
      </c>
      <c r="U37" s="16">
        <f>'Raccolta voti'!AS26</f>
        <v>3</v>
      </c>
      <c r="V37" s="16">
        <f>'Raccolta voti'!AT26</f>
        <v>13</v>
      </c>
      <c r="W37" s="16">
        <f>'Raccolta voti'!AU26</f>
        <v>8</v>
      </c>
      <c r="X37" s="16">
        <f>'Raccolta voti'!AV26</f>
        <v>8</v>
      </c>
      <c r="Y37" s="16">
        <f>'Raccolta voti'!AW26</f>
        <v>14</v>
      </c>
      <c r="Z37" s="16">
        <f>'Raccolta voti'!AX26</f>
        <v>5</v>
      </c>
      <c r="AA37" s="16">
        <f>'Raccolta voti'!AY26</f>
        <v>1</v>
      </c>
      <c r="AB37" s="16">
        <f>'Raccolta voti'!AZ26</f>
        <v>17</v>
      </c>
    </row>
    <row r="38" spans="1:3" ht="18" customHeight="1">
      <c r="A38" s="6"/>
      <c r="B38" s="24"/>
      <c r="C38" s="6"/>
    </row>
    <row r="39" spans="1:28" ht="18" customHeight="1">
      <c r="A39" s="16"/>
      <c r="B39" s="69" t="s">
        <v>75</v>
      </c>
      <c r="C39" s="16">
        <f>'Raccolta voti'!C27</f>
        <v>21102</v>
      </c>
      <c r="D39" s="16">
        <f>'Raccolta voti'!AB27</f>
        <v>503</v>
      </c>
      <c r="E39" s="16">
        <f>'Raccolta voti'!AC27</f>
        <v>517</v>
      </c>
      <c r="F39" s="16">
        <f>'Raccolta voti'!AD27</f>
        <v>423</v>
      </c>
      <c r="G39" s="16">
        <f>'Raccolta voti'!AE27</f>
        <v>383</v>
      </c>
      <c r="H39" s="16">
        <f>'Raccolta voti'!AF27</f>
        <v>401</v>
      </c>
      <c r="I39" s="16">
        <f>'Raccolta voti'!AG27</f>
        <v>410</v>
      </c>
      <c r="J39" s="16">
        <f>'Raccolta voti'!AH27</f>
        <v>339</v>
      </c>
      <c r="K39" s="16">
        <f>'Raccolta voti'!AI27</f>
        <v>340</v>
      </c>
      <c r="L39" s="16">
        <f>'Raccolta voti'!AJ27</f>
        <v>436</v>
      </c>
      <c r="M39" s="16">
        <f>'Raccolta voti'!AK27</f>
        <v>443</v>
      </c>
      <c r="N39" s="16">
        <f>'Raccolta voti'!AL27</f>
        <v>50</v>
      </c>
      <c r="O39" s="16">
        <f>'Raccolta voti'!AM27</f>
        <v>593</v>
      </c>
      <c r="P39" s="16">
        <f>'Raccolta voti'!AN27</f>
        <v>512</v>
      </c>
      <c r="Q39" s="16">
        <f>'Raccolta voti'!AO27</f>
        <v>441</v>
      </c>
      <c r="R39" s="16">
        <f>'Raccolta voti'!AP27</f>
        <v>367</v>
      </c>
      <c r="S39" s="16">
        <f>'Raccolta voti'!AQ27</f>
        <v>442</v>
      </c>
      <c r="T39" s="16">
        <f>'Raccolta voti'!AR27</f>
        <v>397</v>
      </c>
      <c r="U39" s="16">
        <f>'Raccolta voti'!AS27</f>
        <v>396</v>
      </c>
      <c r="V39" s="16">
        <f>'Raccolta voti'!AT27</f>
        <v>341</v>
      </c>
      <c r="W39" s="16">
        <f>'Raccolta voti'!AU27</f>
        <v>389</v>
      </c>
      <c r="X39" s="16">
        <f>'Raccolta voti'!AV27</f>
        <v>488</v>
      </c>
      <c r="Y39" s="16">
        <f>'Raccolta voti'!AW27</f>
        <v>459</v>
      </c>
      <c r="Z39" s="16">
        <f>'Raccolta voti'!AX27</f>
        <v>554</v>
      </c>
      <c r="AA39" s="16">
        <f>'Raccolta voti'!AY27</f>
        <v>450</v>
      </c>
      <c r="AB39" s="16">
        <f>'Raccolta voti'!AZ27</f>
        <v>576</v>
      </c>
    </row>
    <row r="41" spans="2:4" ht="12.75">
      <c r="B41" s="20" t="s">
        <v>16</v>
      </c>
      <c r="C41" s="14">
        <f>'Raccolta voti'!$C$34</f>
        <v>49</v>
      </c>
      <c r="D41" s="14" t="s">
        <v>12</v>
      </c>
    </row>
  </sheetData>
  <sheetProtection/>
  <printOptions horizontalCentered="1" verticalCentered="1"/>
  <pageMargins left="0.17" right="0.17" top="0.18" bottom="0.24" header="0.17" footer="0.17"/>
  <pageSetup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c</cp:lastModifiedBy>
  <cp:lastPrinted>2005-04-04T21:09:26Z</cp:lastPrinted>
  <dcterms:created xsi:type="dcterms:W3CDTF">1999-05-08T08:52:17Z</dcterms:created>
  <dcterms:modified xsi:type="dcterms:W3CDTF">2005-04-05T12:30:20Z</dcterms:modified>
  <cp:category/>
  <cp:version/>
  <cp:contentType/>
  <cp:contentStatus/>
</cp:coreProperties>
</file>