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2" activeTab="3"/>
  </bookViews>
  <sheets>
    <sheet name="SPESE CORRENTI 2009" sheetId="1" r:id="rId1"/>
    <sheet name="SPESE IN CONTO CAPITALE 2009" sheetId="2" r:id="rId2"/>
    <sheet name="ENTRATE IN CONTO CAPITALE 2009" sheetId="3" r:id="rId3"/>
    <sheet name="ENTRATE CORRENTI 2009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<sst xmlns="http://schemas.openxmlformats.org/spreadsheetml/2006/main" count="277" uniqueCount="145">
  <si>
    <t xml:space="preserve">ALLEGATO SUB “A” </t>
  </si>
  <si>
    <t>ESERCIZIO 2009</t>
  </si>
  <si>
    <t>ELENCO MAGGIORI  E MINORI SPESE CORRENTI</t>
  </si>
  <si>
    <t>INTERVENTO</t>
  </si>
  <si>
    <t>OGGETTO</t>
  </si>
  <si>
    <t>MOTIVAZIONE</t>
  </si>
  <si>
    <t>+ / -</t>
  </si>
  <si>
    <t>IMPORTI</t>
  </si>
  <si>
    <t>CORRELAZIONI</t>
  </si>
  <si>
    <t>1010202</t>
  </si>
  <si>
    <t>Spese Correnti - Funzioni generali di amministrazione, di gestione e di controllo - Segreteria generale, personale e organizzazione - Acquisto di beni di consumo e/o materie prime</t>
  </si>
  <si>
    <t xml:space="preserve">Adeguamento stanziamento di spesa per acquisto di beni per cerimonie e manifestazioni </t>
  </si>
  <si>
    <t>+</t>
  </si>
  <si>
    <t>S</t>
  </si>
  <si>
    <t>M</t>
  </si>
  <si>
    <t>1010503</t>
  </si>
  <si>
    <t>Spese Correnti - Funzioni generali di amministrazione, di gestione e di controllo - Gestione beni demaniali e patrimoniali -Prestazioni di servizi</t>
  </si>
  <si>
    <t>Istituzione stanziamento di spesa per spese di gestione immobili derivanti da lascito Avv. Ferraris - correlato parzialmente a entrata alla risorsa 3020030</t>
  </si>
  <si>
    <t>L</t>
  </si>
  <si>
    <t>1010507</t>
  </si>
  <si>
    <t>Spese Correnti - Funzioni generali di amministrazione, di gestione e di controllo - Gestione beni demaniali e patrimoniali - Imposte e tasse</t>
  </si>
  <si>
    <t>Adeguamento stanziamento di spesa per ICI anno 2009 su immobili di proprietà comunale a seguito di acquisizione al patrimonio di immobili derivanti dal lascito Avv. Ferraris - correlato parzialmente a entrata alla risorsa 3020030</t>
  </si>
  <si>
    <t>1020104</t>
  </si>
  <si>
    <t>Spese Correnti - Funzioni relative alla giustizia - Uffici giudiziari - Utilizzo di beni di terzi</t>
  </si>
  <si>
    <t>Adeguamento stanziamento di spesa per fitto locali Uffici Giudice di Pace e di Sorveglianza a seguito di rinvio rilocalizzazione uffici - correlato parzialmente a entrata alla risorsa 2010014</t>
  </si>
  <si>
    <t>A 12.750,00       S 2.204,00</t>
  </si>
  <si>
    <t>1050203</t>
  </si>
  <si>
    <t>Spese Correnti - Funzioni relative alla cultura ed ai beni culturali - Teatri, attività culturali, attività di sostegno, promozione e servizi diversi nel settore culturale - Prestazioni di servizi</t>
  </si>
  <si>
    <t xml:space="preserve">Adeguamento stanziamento di spesa per utenze edificio S. Chiara a seguito di assegnazione in uso dei locali </t>
  </si>
  <si>
    <t>1060203</t>
  </si>
  <si>
    <t>Spese Correnti - Funzioni nel settore sportivo e ricreativo - Stadio Comunale, palazzo dello sport ed altri impianti - Prestazioni di servizi</t>
  </si>
  <si>
    <t>Adeguamento stanziamento di spesa per utenze per impianti sportivi a seguito di maggior utilizzo impianti e potenziamento delle attività sportive ospitate - correlato parzialmente a entrata alla risorsa 3050037</t>
  </si>
  <si>
    <t>N 7.500,00         S 42.500,00</t>
  </si>
  <si>
    <t>Riduzione stanziamento di spesa per economie derivanti da minor utilizzo Stadio Silvio Piola - correlato a spesa all'intervento 1060303</t>
  </si>
  <si>
    <t>-</t>
  </si>
  <si>
    <t>Q</t>
  </si>
  <si>
    <t>1060303</t>
  </si>
  <si>
    <t>Spese Correnti - Funzioni nel settore sportivo e ricreativo - Manifestazioni diverse, attività di sostegno e promozione nel settore sportivo e ricreativo - Prestazioni di servizi</t>
  </si>
  <si>
    <t xml:space="preserve">Adeguamento stanziamento di spesa per prestazioni di servizi per iniziative relative alla promozione sportiva della città - correlato a minor spesa all'intervento 1060203 </t>
  </si>
  <si>
    <t xml:space="preserve">Adeguamento stanziamento di spesa per prestazioni di servizi per manifestazioni ricreative e tempo libero </t>
  </si>
  <si>
    <t>1070203</t>
  </si>
  <si>
    <t>Spese Correnti - Funzioni nel campo turistico - Manifestazioni e attività di sostegno e promozione nel settore turistico - Prestazioni di servizi</t>
  </si>
  <si>
    <t>Adeguamento stanziamento di spesa per servizi correlati a iniziative di promozione turistica della città  a seguito di modifica del programma di appartenenza: da programma 10 "La nostra città è il nostro futuro" a programma 2 "La nostra città è il nostro sapere"</t>
  </si>
  <si>
    <t>O</t>
  </si>
  <si>
    <t>Riduzione stanziamento di spesa per servizi correlati a iniziative di promozione turistica della città  a seguito di modifica del programma di appartenenza: da programma 10 "La nostra città è il nostro futuro" a programma 2 "La nostra città è il nostro sapere"</t>
  </si>
  <si>
    <t>1070205</t>
  </si>
  <si>
    <t>Spese Correnti - Funzioni nel campo turistico - Manifestazioni e attività di sostegno e promozione nel settore turistico - Trasferimenti</t>
  </si>
  <si>
    <t>Adeguamento stanziamento di spesa per contributi relativi a iniziative di promozione turistica della città  a seguito di modifica del programma di appartenenza: da programma 10 "La nostra città è il nostro futuro" a programma 2 "La nostra città è il nostro sapere"</t>
  </si>
  <si>
    <t>P</t>
  </si>
  <si>
    <t>Riduzione stanziamento di spesa per contributi relativi a iniziative di promozione turistica della città  a seguito di modifica del programma di appartenenza: da programma 10 "La nostra città è il nostro futuro" a programma 2 "La nostra città è il nostro sapere"</t>
  </si>
  <si>
    <t>1100102</t>
  </si>
  <si>
    <t xml:space="preserve">Spese Correnti - Funzioni nel settore sociale - Asili nido, servizi per l'infanzia e per i minori - Acquisto di beni di consumo e/o materie prime </t>
  </si>
  <si>
    <t>Adeguamento stanziamento di spesa per acquisto beni nell'ambito del progetto Sistema Informativo dei Servizi Sociali a livello locale (SISA) - correlato a minor spesa all'intervento 1100103</t>
  </si>
  <si>
    <t>Z</t>
  </si>
  <si>
    <t>1100103</t>
  </si>
  <si>
    <t>Spese Correnti - Funzioni nel settore sociale - Asili nido, servizi per l'infanzia e per i minori - Prestazioni di servizi</t>
  </si>
  <si>
    <t>Istituzione stanziamento di spesa per la gestione dell'ampliamento di posti di asilo nido - finanziato con contributo regionale - correlato a entrata alla risorsa 2030017</t>
  </si>
  <si>
    <t>V</t>
  </si>
  <si>
    <t>Riduzione stanziamento di spesa per minori prestazioni di servizio nell'ambito del progetto Sistema Informativo dei Servizi Sociali a livello locale (SISA) - correlato a  spesa all'intervento 1100102</t>
  </si>
  <si>
    <t>1100105</t>
  </si>
  <si>
    <t>Spese Correnti - Funzioni nel settore sociale - Asili nido, servizi per l'infanzia e per i minori - Trasferimenti</t>
  </si>
  <si>
    <t>Adeguamento stanziamento di spesa per interventi a favore di famiglie numerose finanziati con contributo regionale  - correlato a entrata alla risorsa 2020015</t>
  </si>
  <si>
    <t>D</t>
  </si>
  <si>
    <t>1100402</t>
  </si>
  <si>
    <t xml:space="preserve">Spese Correnti - Funzioni nel settore sociale - Assistenza, beneficienza pubblica e servizi diversi alla persona e alla famiglia - Acquisto di beni di consumo e/o materie prime </t>
  </si>
  <si>
    <t>Riduzione stanziamento di spesa per progetto sviluppo SISA finanziato con contributo regionale  - correlato a minor entrata alla risorsa 2020015</t>
  </si>
  <si>
    <t xml:space="preserve">C </t>
  </si>
  <si>
    <t>1100403</t>
  </si>
  <si>
    <t xml:space="preserve">Spese Correnti - Funzioni nel settore sociale - Assistenza, beneficienza pubblica e servizi diversi alla persona e alla famiglia - Prestazioni di servizi </t>
  </si>
  <si>
    <t>Riduzione stanziamento di spesa per progetto Centro famiglie/consultorio  finanziato con contributo regionale - correlato a minor entrata alla risorsa 2020015</t>
  </si>
  <si>
    <t>F</t>
  </si>
  <si>
    <t>Riduzione stanziamento di spesa per servizio civico per anziani finanziato con contributo regionale - correlato a minor entrata alla risorsa 2020015</t>
  </si>
  <si>
    <t>G</t>
  </si>
  <si>
    <t>Adeguamento stanziamento di spesa potenziamento centro per le famiglie finanziato con contributo regionale - correlato a maggior entrata alla risorsa 2020015</t>
  </si>
  <si>
    <t>E</t>
  </si>
  <si>
    <t xml:space="preserve">Adeguamento stanziamento di spesa per spese varie relative a iniziative, manifestazioni e divulgazione iniziative </t>
  </si>
  <si>
    <t>R</t>
  </si>
  <si>
    <t>Riduzione stanziamento di spesa per progetto no al bullismo finanziato con contributo regionale - correlato a minor entrata alla risorsa 2020180</t>
  </si>
  <si>
    <t>H</t>
  </si>
  <si>
    <t xml:space="preserve">Riduzione stanziamento di spesa per servizio di telesoccorso a seguito di aggiudicazione definitiva della gara </t>
  </si>
  <si>
    <t>Adeguamento stanziamento di spesa per progetto prevenzione violenza sulle donne finanziato con contributo regionale - correlato a entrata alla risorsa 2020015</t>
  </si>
  <si>
    <t>B</t>
  </si>
  <si>
    <t>1100405</t>
  </si>
  <si>
    <t>Spese Correnti - Funzioni nel settore sociale - Assistenza, beneficienza pubblica e servizi diversi alla persona e alla famiglia - Trasferimenti</t>
  </si>
  <si>
    <t>Istituzione stanziamento di spesa per contributi a soggetti con disagio socio economico per il pagamento delle bollette del servizio idrico integrato - correlato a entrata alla risorsa 2050018</t>
  </si>
  <si>
    <t>I</t>
  </si>
  <si>
    <t>Adeguamento stanziamento di spesa per misure di sostegno ad anziani con particolare riferimento ad anziani in strutture residenziali con provate difficoltà socio economiche</t>
  </si>
  <si>
    <t>SALDO ALGEBRICO</t>
  </si>
  <si>
    <t>ELENCO MAGGIORI SPESE IN CONTO CAPITALE</t>
  </si>
  <si>
    <t xml:space="preserve">CORRELAZIONI </t>
  </si>
  <si>
    <t>2010501</t>
  </si>
  <si>
    <t xml:space="preserve">Spese in conto capitale - Funzioni generali di amministrazione, di gestione e di controllo -Gestione dei beni demaniali e patrimoniali - Acquisizione di beni  immobili </t>
  </si>
  <si>
    <t>Istituzione stanziamento di spesa per realizzazione Risoteca Regionale spesa finanziata con contributo regionale in conto capitale - correlato a entrata alla risorsa 4030047</t>
  </si>
  <si>
    <t>T</t>
  </si>
  <si>
    <t>2090601</t>
  </si>
  <si>
    <t xml:space="preserve">Spese in conto capitale - Funzioni riguardanti la gestione del territorio e dell'ambiente - Parchi e servizi per la tutela ambientale, del verde, altri servizi relativi al territorio e all'ambiente - Acquisizione di beni  immobili </t>
  </si>
  <si>
    <t>Istituzione stanziamento di spesa per piantumazioni e riqualificazione di aree verdi all'interno dei luoghi di progetto della "Città nel verde" e lungo il fiume Sesia - art. 37 delle N.T.A. PRGC Vercelli indice densità arboreo arbustivo - correlato a entrata alla risorsa 4050049</t>
  </si>
  <si>
    <t>U</t>
  </si>
  <si>
    <t xml:space="preserve">SALDO ALGEBRICO </t>
  </si>
  <si>
    <t>ELENCO MAGGIORI ENTRATE IN CONTO CAPITALE</t>
  </si>
  <si>
    <t>RISORSA</t>
  </si>
  <si>
    <t>4030047</t>
  </si>
  <si>
    <t xml:space="preserve">Entrate derivanti da alienazioni, da trasferimenti di capitale e da riscossione di crediti - Trasferimenti di capitale dalla regione - Contributi regionali in conto capitale </t>
  </si>
  <si>
    <t>Istituzione stanziamento di entrata per contributo regionale in conto capitale per realizzazione Risoteca Regionale - correlato a spesa all'intervento 2010501</t>
  </si>
  <si>
    <t>4050049</t>
  </si>
  <si>
    <t>Entrate derivanti da alienazioni, da trasferimenti di capitale e da riscossione di crediti - Trasferimenti di capitale da altri soggetti - Trasferimenti diversi da privati</t>
  </si>
  <si>
    <t>Istituzione stanziamento di entrata per monetizzazione derivante dall'applicazione dell'art. 37 delle N.T.A. PRGC Vercelli - Indice densità arboreo arbustivo - correlato a spesa all'intervento 2090601</t>
  </si>
  <si>
    <t>ELENCO MAGGIORI E MINORI ENTRATE CORRENTI</t>
  </si>
  <si>
    <t>2010014</t>
  </si>
  <si>
    <t xml:space="preserve">Entrate derivanti da contributi e trasferimenti correnti dello Stato, Regione e altri Enti Pubblici - Contributi e Trasferimenti correnti dallo Stato - Contributi Stato per attività specifiche </t>
  </si>
  <si>
    <t>Adeguamento stanziamento di entrata per maggiori entrate derivanti da contributi dello Stato a fronte di maggiori spese per uffici giudiziari - correlato parzialmente a spesa all'intervento 1020104</t>
  </si>
  <si>
    <t>A</t>
  </si>
  <si>
    <t>2020015</t>
  </si>
  <si>
    <t xml:space="preserve">Entrate derivanti da contributi e trasferimenti correnti dello Stato, Regione e altri Enti Pubblici - Contributi e Trasferimenti correnti dalla Regione- Contributi Regione per attività assistenziali </t>
  </si>
  <si>
    <t>Adeguamento stanziamento di entrata per maggior contributo regionale per progetto "Prevenzione Violenza sulle donne" - correlato a spesa all'intervento 1100403</t>
  </si>
  <si>
    <t>Riduzione stanziamento di entrata a seguito di rideterminazionedel contributo regionale per progetto Sisa ex legge 328/2000 - correlato a minor spesa all'intervento 1100402</t>
  </si>
  <si>
    <t>Adeguamento stanziamento di entrata per maggior contributo regionale per interventi a favore di famiglie numerose - correlato a spesa all'intervento 1100105</t>
  </si>
  <si>
    <t>Adeguamento stanziamento di entrata per maggior contributo regionale per potenziamento centro per le famiglie - correlato a spesa all'intervento 1100403</t>
  </si>
  <si>
    <t xml:space="preserve">Riduzione stanziamento di entrata per rideterminazione contributo regionale per centro famiglie / consultorio - correlato a minor spesa all'intervento1100403 </t>
  </si>
  <si>
    <t xml:space="preserve">Riduzione stanziamento di entrata per rideterminazione contributo regionale per progetto servizio civico per anziani - correlato a minor spesa all'intervento1100403 </t>
  </si>
  <si>
    <t>2020180</t>
  </si>
  <si>
    <t xml:space="preserve">Entrate derivanti da contributi e trasferimenti correnti dello Stato, Regione e altri Enti Pubblici - Contributi e Trasferimenti correnti dalla Regione- Contributo regionale per interventi rivolti ai giovani </t>
  </si>
  <si>
    <t>Riduzione stanziamento di entrata per rideterminazione contributo regionale per progetto no al bullismo - correlato a minor spesa all'intervento1100403</t>
  </si>
  <si>
    <t>2020260</t>
  </si>
  <si>
    <t>Entrate derivanti da contributi e trasferimenti correnti dello Stato, Regione e altri Enti Pubblici - Contributi e Trasferimenti correnti dalla Regione- Contributo regionale per IVA su contratti di servizio del TPL</t>
  </si>
  <si>
    <t>Adeguamento stanziamento di entrata per anticipazione quota IVA su contratti di servizio TPL non ristorata dallo stato (D.Lgs 562/2000)</t>
  </si>
  <si>
    <t>2030017</t>
  </si>
  <si>
    <t>Entrate derivanti da contributi e trasferimenti correnti dello Stato, Regione e altri Enti Pubblici - Contributi e Trasferimenti dalla Regione per funzioni delegate - Trasferimenti Regione per funzioni scolastiche</t>
  </si>
  <si>
    <t>Istituzione stanziamento di entrata per  assegnazione contributo regionale per gestione ampliamento posti di asilo nido - correlato a spesa all'intervento 1100103</t>
  </si>
  <si>
    <t>2050018</t>
  </si>
  <si>
    <t>Entrate derivanti da contributi e trasferimenti correnti dello Stato, Regione e altri Enti Pubblici - Contributi e Trasferimenti correnti da altri enti del settore pubblico - Contributi da enti diversi per attività diverse</t>
  </si>
  <si>
    <t xml:space="preserve">Istituzione  stanziamento di entrata per contributo da ATO 2 Biellese, Vercellese, Casalese, finalizzato all'erogazione di contributi a soggetti in condizioni di disagio socio economico per il pagamento delle bollette sel servizio idrico integrato - correlato a spesa all'intervento 1100405  </t>
  </si>
  <si>
    <t>3020030</t>
  </si>
  <si>
    <t>Entrate extratributarie - Proventi dei beni dell'ente - Introito canoni immobili esenti da vincolo</t>
  </si>
  <si>
    <t>Istituzione stanziamento di entrata derivante da locazione immobili  lascito Avv. Ferraris- correlato parzialmente a spesa agli interventi 1010503 e 1010507</t>
  </si>
  <si>
    <t>L 34.000,00           M 51.000,00</t>
  </si>
  <si>
    <t>3040090</t>
  </si>
  <si>
    <t xml:space="preserve">Entrate extratributarie - Utili netti delle aziende speciali e partecipate, dividendi di società - Utili aziende partecipate </t>
  </si>
  <si>
    <t>Adeguamento stanziamento di entrata per maggiori utili  Atena Patrimonio Spa</t>
  </si>
  <si>
    <t>Istituzione stanziamento di enrata per utili Atap</t>
  </si>
  <si>
    <t>3050037</t>
  </si>
  <si>
    <t xml:space="preserve">Entrate extratributarie - Proventi diversi - Introito quote concorso e rimborsi diversi </t>
  </si>
  <si>
    <t>Adeguamento stanziamento di entrata per maggiori entrate derivanti da recupero utenze da utilizzatori impianti sportivi - correlato parzialmente a spesa all'intervento 1060203</t>
  </si>
  <si>
    <t>N</t>
  </si>
  <si>
    <t>Adeguamento stanziamento per assistenza economica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</si>
</sst>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#,##0.0000000000000000000000;[Red]#,##0.0000000000000000000000"/>
    <numFmt numFmtId="166" formatCode="#,##0.000000000000000000000000;[Red]#,##0.000000000000000000000000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3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Fill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49" fontId="2" fillId="0" borderId="2" xfId="0" applyNumberFormat="1" applyFont="1" applyFill="1" applyBorder="1" applyAlignment="1" applyProtection="1">
      <alignment horizontal="center" vertical="top" wrapText="1"/>
      <protection/>
    </xf>
    <xf numFmtId="164" fontId="1" fillId="0" borderId="2" xfId="17" applyNumberFormat="1" applyFont="1" applyBorder="1" applyAlignment="1" applyProtection="1">
      <alignment horizontal="right" vertical="top" wrapText="1"/>
      <protection/>
    </xf>
    <xf numFmtId="49" fontId="3" fillId="0" borderId="3" xfId="0" applyNumberFormat="1" applyFont="1" applyBorder="1" applyAlignment="1" applyProtection="1">
      <alignment horizontal="center" vertical="top" wrapText="1"/>
      <protection/>
    </xf>
    <xf numFmtId="164" fontId="2" fillId="0" borderId="2" xfId="0" applyNumberFormat="1" applyFont="1" applyFill="1" applyBorder="1" applyAlignment="1" applyProtection="1">
      <alignment horizontal="justify" vertical="top" wrapText="1"/>
      <protection/>
    </xf>
    <xf numFmtId="164" fontId="2" fillId="0" borderId="2" xfId="0" applyNumberFormat="1" applyFont="1" applyBorder="1" applyAlignment="1" applyProtection="1">
      <alignment horizontal="justify" vertical="top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164" fontId="2" fillId="0" borderId="2" xfId="17" applyNumberFormat="1" applyFont="1" applyBorder="1" applyAlignment="1" applyProtection="1">
      <alignment horizontal="right" vertical="top" wrapText="1"/>
      <protection/>
    </xf>
    <xf numFmtId="49" fontId="3" fillId="0" borderId="3" xfId="0" applyNumberFormat="1" applyFont="1" applyBorder="1" applyAlignment="1" applyProtection="1">
      <alignment horizontal="center" vertical="top" wrapText="1"/>
      <protection/>
    </xf>
    <xf numFmtId="49" fontId="3" fillId="0" borderId="4" xfId="0" applyNumberFormat="1" applyFont="1" applyBorder="1" applyAlignment="1" applyProtection="1">
      <alignment horizontal="center" vertical="top"/>
      <protection/>
    </xf>
    <xf numFmtId="49" fontId="3" fillId="0" borderId="3" xfId="0" applyNumberFormat="1" applyFont="1" applyBorder="1" applyAlignment="1" applyProtection="1">
      <alignment horizontal="center" vertical="top"/>
      <protection/>
    </xf>
    <xf numFmtId="0" fontId="2" fillId="0" borderId="5" xfId="0" applyFont="1" applyFill="1" applyBorder="1" applyAlignment="1" applyProtection="1">
      <alignment horizontal="justify" vertical="top" wrapText="1"/>
      <protection/>
    </xf>
    <xf numFmtId="0" fontId="2" fillId="0" borderId="6" xfId="0" applyFont="1" applyFill="1" applyBorder="1" applyAlignment="1" applyProtection="1">
      <alignment horizontal="justify" vertical="top" wrapText="1"/>
      <protection/>
    </xf>
    <xf numFmtId="0" fontId="1" fillId="0" borderId="6" xfId="0" applyFont="1" applyFill="1" applyBorder="1" applyAlignment="1" applyProtection="1">
      <alignment horizontal="justify" vertical="top" wrapText="1"/>
      <protection/>
    </xf>
    <xf numFmtId="0" fontId="2" fillId="0" borderId="6" xfId="0" applyFont="1" applyFill="1" applyBorder="1" applyAlignment="1" applyProtection="1">
      <alignment horizontal="center" vertical="top" wrapText="1"/>
      <protection/>
    </xf>
    <xf numFmtId="164" fontId="1" fillId="0" borderId="7" xfId="17" applyNumberFormat="1" applyFont="1" applyFill="1" applyBorder="1" applyAlignment="1" applyProtection="1">
      <alignment horizontal="right" vertical="top" wrapText="1"/>
      <protection/>
    </xf>
    <xf numFmtId="49" fontId="3" fillId="0" borderId="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1" fillId="0" borderId="2" xfId="17" applyNumberFormat="1" applyFont="1" applyFill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justify" vertical="top" wrapText="1"/>
    </xf>
    <xf numFmtId="164" fontId="2" fillId="0" borderId="2" xfId="0" applyNumberFormat="1" applyFont="1" applyBorder="1" applyAlignment="1">
      <alignment horizontal="justify" vertical="top" wrapText="1"/>
    </xf>
    <xf numFmtId="164" fontId="2" fillId="0" borderId="2" xfId="17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right" vertical="top" wrapText="1"/>
    </xf>
    <xf numFmtId="164" fontId="2" fillId="0" borderId="5" xfId="0" applyNumberFormat="1" applyFont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justify" vertical="top" wrapText="1"/>
    </xf>
    <xf numFmtId="164" fontId="1" fillId="0" borderId="6" xfId="0" applyNumberFormat="1" applyFont="1" applyBorder="1" applyAlignment="1">
      <alignment horizontal="justify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4" fontId="3" fillId="0" borderId="6" xfId="17" applyNumberFormat="1" applyFont="1" applyFill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164" fontId="4" fillId="0" borderId="0" xfId="0" applyNumberFormat="1" applyFont="1" applyFill="1" applyAlignment="1">
      <alignment horizontal="left" vertical="top" wrapText="1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17" applyNumberFormat="1" applyFont="1" applyFill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4" fillId="0" borderId="0" xfId="17" applyNumberFormat="1" applyFont="1" applyFill="1" applyAlignment="1">
      <alignment horizontal="left" vertical="top" wrapText="1"/>
    </xf>
    <xf numFmtId="164" fontId="4" fillId="0" borderId="0" xfId="17" applyNumberFormat="1" applyFont="1" applyFill="1" applyAlignment="1">
      <alignment horizontal="right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1" fillId="0" borderId="2" xfId="17" applyNumberFormat="1" applyFont="1" applyFill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17" applyNumberFormat="1" applyFont="1" applyFill="1" applyBorder="1" applyAlignment="1" applyProtection="1">
      <alignment horizontal="right" vertical="top" wrapText="1"/>
      <protection locked="0"/>
    </xf>
    <xf numFmtId="49" fontId="3" fillId="0" borderId="3" xfId="0" applyNumberFormat="1" applyFont="1" applyBorder="1" applyAlignment="1" applyProtection="1">
      <alignment horizontal="center" vertical="top"/>
      <protection locked="0"/>
    </xf>
    <xf numFmtId="49" fontId="2" fillId="0" borderId="9" xfId="0" applyNumberFormat="1" applyFont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164" fontId="2" fillId="0" borderId="11" xfId="17" applyNumberFormat="1" applyFont="1" applyFill="1" applyBorder="1" applyAlignment="1" applyProtection="1">
      <alignment horizontal="right" vertical="top" wrapText="1"/>
      <protection locked="0"/>
    </xf>
    <xf numFmtId="49" fontId="3" fillId="0" borderId="4" xfId="0" applyNumberFormat="1" applyFont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center" vertical="top" wrapText="1"/>
    </xf>
    <xf numFmtId="164" fontId="1" fillId="0" borderId="7" xfId="17" applyNumberFormat="1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17" applyNumberFormat="1" applyFill="1" applyAlignment="1">
      <alignment horizontal="right"/>
    </xf>
    <xf numFmtId="49" fontId="3" fillId="0" borderId="0" xfId="0" applyNumberFormat="1" applyFont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166" fontId="0" fillId="0" borderId="0" xfId="0" applyNumberFormat="1" applyFont="1" applyFill="1" applyAlignment="1">
      <alignment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justify" vertical="top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i\BILANCIO\BILANCIO%202007\VARIAZIONI%20%202007\SUB%20A%203%20%20VARIAZIONE%20BILANCIO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 CORRENTI 2007"/>
      <sheetName val="ENTRATE C CAPITALE 2007"/>
      <sheetName val="SPESE CONTO CAPITALE 2007 "/>
      <sheetName val="SPESE CORRENTI 2008"/>
      <sheetName val="SPESE CORRENTI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31" sqref="B31"/>
    </sheetView>
  </sheetViews>
  <sheetFormatPr defaultColWidth="9.140625" defaultRowHeight="12.75"/>
  <cols>
    <col min="1" max="1" width="16.57421875" style="1" customWidth="1"/>
    <col min="2" max="2" width="28.57421875" style="1" customWidth="1"/>
    <col min="3" max="3" width="36.7109375" style="1" customWidth="1"/>
    <col min="4" max="4" width="6.140625" style="1" customWidth="1"/>
    <col min="5" max="5" width="11.28125" style="1" bestFit="1" customWidth="1"/>
    <col min="6" max="6" width="14.8515625" style="1" bestFit="1" customWidth="1"/>
    <col min="7" max="16384" width="9.140625" style="1" customWidth="1"/>
  </cols>
  <sheetData>
    <row r="1" spans="1:6" ht="15.75">
      <c r="A1" s="84" t="s">
        <v>0</v>
      </c>
      <c r="B1" s="85"/>
      <c r="C1" s="85"/>
      <c r="D1" s="85"/>
      <c r="E1" s="85"/>
      <c r="F1" s="86"/>
    </row>
    <row r="2" spans="1:6" ht="15.75">
      <c r="A2" s="87" t="s">
        <v>1</v>
      </c>
      <c r="B2" s="88"/>
      <c r="C2" s="88"/>
      <c r="D2" s="88"/>
      <c r="E2" s="88"/>
      <c r="F2" s="89"/>
    </row>
    <row r="3" spans="1:6" ht="15.75">
      <c r="A3" s="87" t="s">
        <v>2</v>
      </c>
      <c r="B3" s="88"/>
      <c r="C3" s="88"/>
      <c r="D3" s="88"/>
      <c r="E3" s="88"/>
      <c r="F3" s="89"/>
    </row>
    <row r="4" spans="1:6" ht="15.7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7" t="s">
        <v>8</v>
      </c>
    </row>
    <row r="5" spans="1:6" ht="110.25">
      <c r="A5" s="83" t="s">
        <v>9</v>
      </c>
      <c r="B5" s="8" t="s">
        <v>10</v>
      </c>
      <c r="C5" s="9" t="s">
        <v>11</v>
      </c>
      <c r="D5" s="10" t="s">
        <v>12</v>
      </c>
      <c r="E5" s="11">
        <v>5000</v>
      </c>
      <c r="F5" s="7" t="s">
        <v>13</v>
      </c>
    </row>
    <row r="6" spans="1:6" ht="94.5">
      <c r="A6" s="83" t="s">
        <v>15</v>
      </c>
      <c r="B6" s="8" t="s">
        <v>16</v>
      </c>
      <c r="C6" s="8" t="s">
        <v>17</v>
      </c>
      <c r="D6" s="10" t="s">
        <v>12</v>
      </c>
      <c r="E6" s="11">
        <v>30000</v>
      </c>
      <c r="F6" s="7" t="s">
        <v>18</v>
      </c>
    </row>
    <row r="7" spans="1:6" ht="110.25">
      <c r="A7" s="83" t="s">
        <v>19</v>
      </c>
      <c r="B7" s="8" t="s">
        <v>20</v>
      </c>
      <c r="C7" s="8" t="s">
        <v>21</v>
      </c>
      <c r="D7" s="10" t="s">
        <v>12</v>
      </c>
      <c r="E7" s="11">
        <v>4000</v>
      </c>
      <c r="F7" s="7" t="s">
        <v>18</v>
      </c>
    </row>
    <row r="8" spans="1:6" ht="94.5">
      <c r="A8" s="83" t="s">
        <v>22</v>
      </c>
      <c r="B8" s="8" t="s">
        <v>23</v>
      </c>
      <c r="C8" s="8" t="s">
        <v>24</v>
      </c>
      <c r="D8" s="10" t="s">
        <v>12</v>
      </c>
      <c r="E8" s="11">
        <v>14954</v>
      </c>
      <c r="F8" s="7" t="s">
        <v>25</v>
      </c>
    </row>
    <row r="9" spans="1:6" ht="110.25">
      <c r="A9" s="83" t="s">
        <v>26</v>
      </c>
      <c r="B9" s="8" t="s">
        <v>27</v>
      </c>
      <c r="C9" s="8" t="s">
        <v>28</v>
      </c>
      <c r="D9" s="10" t="s">
        <v>12</v>
      </c>
      <c r="E9" s="11">
        <v>70000</v>
      </c>
      <c r="F9" s="7" t="s">
        <v>13</v>
      </c>
    </row>
    <row r="10" spans="1:6" ht="94.5">
      <c r="A10" s="83" t="s">
        <v>29</v>
      </c>
      <c r="B10" s="8" t="s">
        <v>30</v>
      </c>
      <c r="C10" s="8" t="s">
        <v>31</v>
      </c>
      <c r="D10" s="10" t="s">
        <v>12</v>
      </c>
      <c r="E10" s="11">
        <v>50000</v>
      </c>
      <c r="F10" s="12" t="s">
        <v>32</v>
      </c>
    </row>
    <row r="11" spans="1:6" ht="78.75">
      <c r="A11" s="83" t="s">
        <v>29</v>
      </c>
      <c r="B11" s="8" t="s">
        <v>30</v>
      </c>
      <c r="C11" s="8" t="s">
        <v>33</v>
      </c>
      <c r="D11" s="10" t="s">
        <v>34</v>
      </c>
      <c r="E11" s="11">
        <v>6000</v>
      </c>
      <c r="F11" s="13" t="s">
        <v>35</v>
      </c>
    </row>
    <row r="12" spans="1:6" ht="94.5">
      <c r="A12" s="83" t="s">
        <v>36</v>
      </c>
      <c r="B12" s="8" t="s">
        <v>37</v>
      </c>
      <c r="C12" s="8" t="s">
        <v>38</v>
      </c>
      <c r="D12" s="10" t="s">
        <v>12</v>
      </c>
      <c r="E12" s="11">
        <v>6000</v>
      </c>
      <c r="F12" s="13" t="s">
        <v>35</v>
      </c>
    </row>
    <row r="13" spans="1:6" ht="94.5">
      <c r="A13" s="83" t="s">
        <v>36</v>
      </c>
      <c r="B13" s="8" t="s">
        <v>37</v>
      </c>
      <c r="C13" s="9" t="s">
        <v>39</v>
      </c>
      <c r="D13" s="10" t="s">
        <v>12</v>
      </c>
      <c r="E13" s="11">
        <v>13100</v>
      </c>
      <c r="F13" s="14" t="s">
        <v>13</v>
      </c>
    </row>
    <row r="14" spans="1:6" ht="126">
      <c r="A14" s="83" t="s">
        <v>40</v>
      </c>
      <c r="B14" s="8" t="s">
        <v>41</v>
      </c>
      <c r="C14" s="9" t="s">
        <v>42</v>
      </c>
      <c r="D14" s="10" t="s">
        <v>12</v>
      </c>
      <c r="E14" s="11">
        <v>18419.17</v>
      </c>
      <c r="F14" s="13" t="s">
        <v>43</v>
      </c>
    </row>
    <row r="15" spans="1:6" ht="126">
      <c r="A15" s="83" t="s">
        <v>40</v>
      </c>
      <c r="B15" s="8" t="s">
        <v>41</v>
      </c>
      <c r="C15" s="9" t="s">
        <v>44</v>
      </c>
      <c r="D15" s="10" t="s">
        <v>34</v>
      </c>
      <c r="E15" s="11">
        <v>18419.17</v>
      </c>
      <c r="F15" s="13" t="s">
        <v>43</v>
      </c>
    </row>
    <row r="16" spans="1:6" ht="126">
      <c r="A16" s="83" t="s">
        <v>45</v>
      </c>
      <c r="B16" s="8" t="s">
        <v>46</v>
      </c>
      <c r="C16" s="9" t="s">
        <v>47</v>
      </c>
      <c r="D16" s="10" t="s">
        <v>12</v>
      </c>
      <c r="E16" s="11">
        <v>7750</v>
      </c>
      <c r="F16" s="13" t="s">
        <v>48</v>
      </c>
    </row>
    <row r="17" spans="1:6" ht="126">
      <c r="A17" s="83" t="s">
        <v>45</v>
      </c>
      <c r="B17" s="8" t="s">
        <v>46</v>
      </c>
      <c r="C17" s="9" t="s">
        <v>49</v>
      </c>
      <c r="D17" s="10" t="s">
        <v>34</v>
      </c>
      <c r="E17" s="11">
        <v>7750</v>
      </c>
      <c r="F17" s="13" t="s">
        <v>48</v>
      </c>
    </row>
    <row r="18" spans="1:6" ht="78.75">
      <c r="A18" s="83" t="s">
        <v>50</v>
      </c>
      <c r="B18" s="8" t="s">
        <v>51</v>
      </c>
      <c r="C18" s="9" t="s">
        <v>52</v>
      </c>
      <c r="D18" s="10" t="s">
        <v>12</v>
      </c>
      <c r="E18" s="11">
        <v>5264.51</v>
      </c>
      <c r="F18" s="13" t="s">
        <v>53</v>
      </c>
    </row>
    <row r="19" spans="1:6" ht="78.75">
      <c r="A19" s="83" t="s">
        <v>54</v>
      </c>
      <c r="B19" s="8" t="s">
        <v>55</v>
      </c>
      <c r="C19" s="9" t="s">
        <v>56</v>
      </c>
      <c r="D19" s="10" t="s">
        <v>12</v>
      </c>
      <c r="E19" s="11">
        <v>162480</v>
      </c>
      <c r="F19" s="14" t="s">
        <v>57</v>
      </c>
    </row>
    <row r="20" spans="1:6" ht="94.5">
      <c r="A20" s="83" t="s">
        <v>54</v>
      </c>
      <c r="B20" s="8" t="s">
        <v>55</v>
      </c>
      <c r="C20" s="9" t="s">
        <v>58</v>
      </c>
      <c r="D20" s="10" t="s">
        <v>34</v>
      </c>
      <c r="E20" s="11">
        <v>5264.51</v>
      </c>
      <c r="F20" s="13" t="s">
        <v>53</v>
      </c>
    </row>
    <row r="21" spans="1:6" ht="63">
      <c r="A21" s="83" t="s">
        <v>59</v>
      </c>
      <c r="B21" s="8" t="s">
        <v>60</v>
      </c>
      <c r="C21" s="9" t="s">
        <v>61</v>
      </c>
      <c r="D21" s="10" t="s">
        <v>12</v>
      </c>
      <c r="E21" s="11">
        <v>3129.4</v>
      </c>
      <c r="F21" s="13" t="s">
        <v>62</v>
      </c>
    </row>
    <row r="22" spans="1:6" ht="104.25" customHeight="1">
      <c r="A22" s="83" t="s">
        <v>63</v>
      </c>
      <c r="B22" s="8" t="s">
        <v>64</v>
      </c>
      <c r="C22" s="9" t="s">
        <v>65</v>
      </c>
      <c r="D22" s="10" t="s">
        <v>34</v>
      </c>
      <c r="E22" s="11">
        <v>1479.79</v>
      </c>
      <c r="F22" s="14" t="s">
        <v>66</v>
      </c>
    </row>
    <row r="23" spans="1:6" ht="78.75">
      <c r="A23" s="83" t="s">
        <v>67</v>
      </c>
      <c r="B23" s="8" t="s">
        <v>68</v>
      </c>
      <c r="C23" s="9" t="s">
        <v>69</v>
      </c>
      <c r="D23" s="10" t="s">
        <v>34</v>
      </c>
      <c r="E23" s="11">
        <v>21229.76</v>
      </c>
      <c r="F23" s="13" t="s">
        <v>70</v>
      </c>
    </row>
    <row r="24" spans="1:6" ht="78.75">
      <c r="A24" s="83" t="s">
        <v>67</v>
      </c>
      <c r="B24" s="8" t="s">
        <v>68</v>
      </c>
      <c r="C24" s="9" t="s">
        <v>71</v>
      </c>
      <c r="D24" s="10" t="s">
        <v>34</v>
      </c>
      <c r="E24" s="11">
        <v>3704</v>
      </c>
      <c r="F24" s="13" t="s">
        <v>72</v>
      </c>
    </row>
    <row r="25" spans="1:6" ht="78.75">
      <c r="A25" s="83" t="s">
        <v>67</v>
      </c>
      <c r="B25" s="8" t="s">
        <v>68</v>
      </c>
      <c r="C25" s="9" t="s">
        <v>73</v>
      </c>
      <c r="D25" s="10" t="s">
        <v>12</v>
      </c>
      <c r="E25" s="11">
        <v>711.12</v>
      </c>
      <c r="F25" s="13" t="s">
        <v>74</v>
      </c>
    </row>
    <row r="26" spans="1:6" ht="78.75">
      <c r="A26" s="83" t="s">
        <v>67</v>
      </c>
      <c r="B26" s="8" t="s">
        <v>68</v>
      </c>
      <c r="C26" s="9" t="s">
        <v>75</v>
      </c>
      <c r="D26" s="10" t="s">
        <v>12</v>
      </c>
      <c r="E26" s="11">
        <v>1000</v>
      </c>
      <c r="F26" s="13" t="s">
        <v>76</v>
      </c>
    </row>
    <row r="27" spans="1:6" ht="96.75" customHeight="1">
      <c r="A27" s="83" t="s">
        <v>67</v>
      </c>
      <c r="B27" s="8" t="s">
        <v>68</v>
      </c>
      <c r="C27" s="9" t="s">
        <v>77</v>
      </c>
      <c r="D27" s="10" t="s">
        <v>34</v>
      </c>
      <c r="E27" s="11">
        <v>2022</v>
      </c>
      <c r="F27" s="13" t="s">
        <v>78</v>
      </c>
    </row>
    <row r="28" spans="1:6" ht="78.75">
      <c r="A28" s="83" t="s">
        <v>67</v>
      </c>
      <c r="B28" s="8" t="s">
        <v>68</v>
      </c>
      <c r="C28" s="9" t="s">
        <v>79</v>
      </c>
      <c r="D28" s="10" t="s">
        <v>34</v>
      </c>
      <c r="E28" s="11">
        <v>7500</v>
      </c>
      <c r="F28" s="13" t="s">
        <v>76</v>
      </c>
    </row>
    <row r="29" spans="1:6" ht="78.75">
      <c r="A29" s="83" t="s">
        <v>67</v>
      </c>
      <c r="B29" s="8" t="s">
        <v>68</v>
      </c>
      <c r="C29" s="9" t="s">
        <v>80</v>
      </c>
      <c r="D29" s="10" t="s">
        <v>12</v>
      </c>
      <c r="E29" s="11">
        <v>881.71</v>
      </c>
      <c r="F29" s="13" t="s">
        <v>81</v>
      </c>
    </row>
    <row r="30" spans="1:6" ht="78.75">
      <c r="A30" s="83" t="s">
        <v>82</v>
      </c>
      <c r="B30" s="8" t="s">
        <v>83</v>
      </c>
      <c r="C30" s="9" t="s">
        <v>84</v>
      </c>
      <c r="D30" s="10" t="s">
        <v>12</v>
      </c>
      <c r="E30" s="11">
        <v>13650</v>
      </c>
      <c r="F30" s="14" t="s">
        <v>85</v>
      </c>
    </row>
    <row r="31" spans="1:6" ht="78.75">
      <c r="A31" s="83" t="s">
        <v>82</v>
      </c>
      <c r="B31" s="8" t="s">
        <v>83</v>
      </c>
      <c r="C31" s="9" t="s">
        <v>144</v>
      </c>
      <c r="D31" s="10" t="s">
        <v>12</v>
      </c>
      <c r="E31" s="11">
        <v>51000</v>
      </c>
      <c r="F31" s="13" t="s">
        <v>14</v>
      </c>
    </row>
    <row r="32" spans="1:6" ht="78.75">
      <c r="A32" s="83" t="s">
        <v>82</v>
      </c>
      <c r="B32" s="8" t="s">
        <v>83</v>
      </c>
      <c r="C32" s="9" t="s">
        <v>86</v>
      </c>
      <c r="D32" s="10" t="s">
        <v>12</v>
      </c>
      <c r="E32" s="11">
        <v>6500</v>
      </c>
      <c r="F32" s="13" t="s">
        <v>76</v>
      </c>
    </row>
    <row r="33" spans="1:6" ht="16.5" thickBot="1">
      <c r="A33" s="15"/>
      <c r="B33" s="16"/>
      <c r="C33" s="17" t="s">
        <v>87</v>
      </c>
      <c r="D33" s="18" t="s">
        <v>12</v>
      </c>
      <c r="E33" s="19">
        <v>390470.68</v>
      </c>
      <c r="F33" s="20"/>
    </row>
  </sheetData>
  <mergeCells count="3">
    <mergeCell ref="A1:F1"/>
    <mergeCell ref="A2:F2"/>
    <mergeCell ref="A3:F3"/>
  </mergeCells>
  <printOptions/>
  <pageMargins left="0.75" right="0.47" top="1" bottom="0.67" header="0.5" footer="0.5"/>
  <pageSetup horizontalDpi="1200" verticalDpi="1200" orientation="portrait" paperSize="9" scale="75" r:id="rId1"/>
  <headerFooter alignWithMargins="0">
    <oddHeader>&amp;C&amp;"Arial,Grassetto"&amp;12TESTO EMENDATO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4" sqref="B14"/>
    </sheetView>
  </sheetViews>
  <sheetFormatPr defaultColWidth="9.140625" defaultRowHeight="12.75"/>
  <cols>
    <col min="1" max="1" width="16.8515625" style="26" customWidth="1"/>
    <col min="2" max="2" width="32.7109375" style="46" customWidth="1"/>
    <col min="3" max="3" width="34.57421875" style="26" customWidth="1"/>
    <col min="4" max="4" width="6.57421875" style="47" customWidth="1"/>
    <col min="5" max="5" width="17.421875" style="48" customWidth="1"/>
    <col min="6" max="6" width="16.57421875" style="49" customWidth="1"/>
    <col min="7" max="7" width="29.57421875" style="21" customWidth="1"/>
    <col min="8" max="8" width="90.140625" style="22" customWidth="1"/>
    <col min="9" max="9" width="86.421875" style="23" customWidth="1"/>
    <col min="10" max="13" width="9.140625" style="24" customWidth="1"/>
    <col min="14" max="19" width="9.140625" style="25" customWidth="1"/>
    <col min="20" max="16384" width="9.140625" style="26" customWidth="1"/>
  </cols>
  <sheetData>
    <row r="1" spans="1:6" ht="15.75">
      <c r="A1" s="90" t="s">
        <v>0</v>
      </c>
      <c r="B1" s="91"/>
      <c r="C1" s="91"/>
      <c r="D1" s="91"/>
      <c r="E1" s="91"/>
      <c r="F1" s="92"/>
    </row>
    <row r="2" spans="1:6" ht="15.75">
      <c r="A2" s="93" t="s">
        <v>1</v>
      </c>
      <c r="B2" s="94"/>
      <c r="C2" s="94"/>
      <c r="D2" s="94"/>
      <c r="E2" s="94"/>
      <c r="F2" s="95"/>
    </row>
    <row r="3" spans="1:6" ht="15.75">
      <c r="A3" s="93" t="s">
        <v>88</v>
      </c>
      <c r="B3" s="94"/>
      <c r="C3" s="94"/>
      <c r="D3" s="94"/>
      <c r="E3" s="94"/>
      <c r="F3" s="95"/>
    </row>
    <row r="4" spans="1:6" ht="31.5">
      <c r="A4" s="27" t="s">
        <v>3</v>
      </c>
      <c r="B4" s="28" t="s">
        <v>4</v>
      </c>
      <c r="C4" s="29" t="s">
        <v>5</v>
      </c>
      <c r="D4" s="30" t="s">
        <v>6</v>
      </c>
      <c r="E4" s="31" t="s">
        <v>7</v>
      </c>
      <c r="F4" s="32" t="s">
        <v>89</v>
      </c>
    </row>
    <row r="5" spans="1:9" ht="78.75">
      <c r="A5" s="33" t="s">
        <v>90</v>
      </c>
      <c r="B5" s="34" t="s">
        <v>91</v>
      </c>
      <c r="C5" s="35" t="s">
        <v>92</v>
      </c>
      <c r="D5" s="30" t="s">
        <v>12</v>
      </c>
      <c r="E5" s="36">
        <v>700000</v>
      </c>
      <c r="F5" s="37" t="s">
        <v>93</v>
      </c>
      <c r="G5" s="21" t="e">
        <f>LOOKUP(MID($A5,1,1),#REF!,#REF!)</f>
        <v>#REF!</v>
      </c>
      <c r="H5" s="38" t="e">
        <f>LOOKUP(MID($A5,2,4),#REF!,#REF!)</f>
        <v>#REF!</v>
      </c>
      <c r="I5" s="23" t="e">
        <f>LOOKUP(MID($A5,6,2),#REF!,#REF!)</f>
        <v>#REF!</v>
      </c>
    </row>
    <row r="6" spans="1:8" ht="126">
      <c r="A6" s="33" t="s">
        <v>94</v>
      </c>
      <c r="B6" s="34" t="s">
        <v>95</v>
      </c>
      <c r="C6" s="35" t="s">
        <v>96</v>
      </c>
      <c r="D6" s="30" t="s">
        <v>12</v>
      </c>
      <c r="E6" s="36">
        <v>20000</v>
      </c>
      <c r="F6" s="37" t="s">
        <v>97</v>
      </c>
      <c r="H6" s="38"/>
    </row>
    <row r="7" spans="1:7" ht="16.5" thickBot="1">
      <c r="A7" s="39"/>
      <c r="B7" s="40"/>
      <c r="C7" s="41" t="s">
        <v>98</v>
      </c>
      <c r="D7" s="42" t="s">
        <v>12</v>
      </c>
      <c r="E7" s="43">
        <v>720000</v>
      </c>
      <c r="F7" s="44"/>
      <c r="G7" s="45" t="e">
        <f>SUM(#REF!+#REF!+#REF!+#REF!+#REF!+#REF!+#REF!-#REF!+#REF!+#REF!+#REF!+#REF!+#REF!+#REF!+#REF!+#REF!-#REF!+#REF!+#REF!-#REF!-#REF!+#REF!-#REF!+#REF!+#REF!-#REF!-#REF!+#REF!+#REF!+#REF!+#REF!+#REF!-#REF!-#REF!+#REF!+#REF!-#REF!+#REF!+#REF!-#REF!-#REF!+#REF!-#REF!-#REF!+#REF!-#REF!-#REF!-#REF!+#REF!+E5)</f>
        <v>#REF!</v>
      </c>
    </row>
    <row r="9" spans="7:8" ht="15.75">
      <c r="G9" s="50"/>
      <c r="H9" s="51"/>
    </row>
    <row r="12" ht="15.75">
      <c r="C12" s="52"/>
    </row>
  </sheetData>
  <mergeCells count="3">
    <mergeCell ref="A1:F1"/>
    <mergeCell ref="A2:F2"/>
    <mergeCell ref="A3:F3"/>
  </mergeCells>
  <printOptions/>
  <pageMargins left="0.55" right="0.27" top="1" bottom="1" header="0.5" footer="0.5"/>
  <pageSetup horizontalDpi="1200" verticalDpi="1200" orientation="portrait" paperSize="9" scale="75" r:id="rId1"/>
  <headerFooter alignWithMargins="0">
    <oddHeader>&amp;C&amp;"Arial,Grassetto"&amp;12TESTO EMENDATO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0" sqref="C20"/>
    </sheetView>
  </sheetViews>
  <sheetFormatPr defaultColWidth="9.140625" defaultRowHeight="12.75"/>
  <cols>
    <col min="1" max="1" width="19.140625" style="0" customWidth="1"/>
    <col min="2" max="2" width="32.7109375" style="76" customWidth="1"/>
    <col min="3" max="3" width="38.00390625" style="0" customWidth="1"/>
    <col min="4" max="4" width="6.57421875" style="77" customWidth="1"/>
    <col min="5" max="5" width="13.140625" style="78" bestFit="1" customWidth="1"/>
    <col min="6" max="6" width="15.7109375" style="79" customWidth="1"/>
  </cols>
  <sheetData>
    <row r="1" spans="1:6" ht="15.75">
      <c r="A1" s="90" t="s">
        <v>0</v>
      </c>
      <c r="B1" s="91"/>
      <c r="C1" s="91"/>
      <c r="D1" s="91"/>
      <c r="E1" s="91"/>
      <c r="F1" s="92"/>
    </row>
    <row r="2" spans="1:6" ht="15.75">
      <c r="A2" s="93" t="s">
        <v>1</v>
      </c>
      <c r="B2" s="94"/>
      <c r="C2" s="94"/>
      <c r="D2" s="94"/>
      <c r="E2" s="94"/>
      <c r="F2" s="95"/>
    </row>
    <row r="3" spans="1:6" ht="15.75">
      <c r="A3" s="93" t="s">
        <v>99</v>
      </c>
      <c r="B3" s="94"/>
      <c r="C3" s="94"/>
      <c r="D3" s="94"/>
      <c r="E3" s="94"/>
      <c r="F3" s="95"/>
    </row>
    <row r="4" spans="1:6" ht="15.75">
      <c r="A4" s="53" t="s">
        <v>100</v>
      </c>
      <c r="B4" s="54" t="s">
        <v>4</v>
      </c>
      <c r="C4" s="55" t="s">
        <v>5</v>
      </c>
      <c r="D4" s="56" t="s">
        <v>6</v>
      </c>
      <c r="E4" s="57" t="s">
        <v>7</v>
      </c>
      <c r="F4" s="58" t="s">
        <v>8</v>
      </c>
    </row>
    <row r="5" spans="1:6" ht="78.75">
      <c r="A5" s="59" t="s">
        <v>101</v>
      </c>
      <c r="B5" s="60" t="s">
        <v>102</v>
      </c>
      <c r="C5" s="60" t="s">
        <v>103</v>
      </c>
      <c r="D5" s="61" t="s">
        <v>12</v>
      </c>
      <c r="E5" s="62">
        <v>700000</v>
      </c>
      <c r="F5" s="63" t="s">
        <v>93</v>
      </c>
    </row>
    <row r="6" spans="1:6" ht="78.75">
      <c r="A6" s="59" t="s">
        <v>104</v>
      </c>
      <c r="B6" s="60" t="s">
        <v>105</v>
      </c>
      <c r="C6" s="60" t="s">
        <v>106</v>
      </c>
      <c r="D6" s="61" t="s">
        <v>12</v>
      </c>
      <c r="E6" s="62">
        <v>20000</v>
      </c>
      <c r="F6" s="63" t="s">
        <v>97</v>
      </c>
    </row>
    <row r="7" spans="1:6" ht="15.75">
      <c r="A7" s="64"/>
      <c r="B7" s="65"/>
      <c r="C7" s="65"/>
      <c r="D7" s="66"/>
      <c r="E7" s="67"/>
      <c r="F7" s="68"/>
    </row>
    <row r="8" spans="1:6" s="75" customFormat="1" ht="21" customHeight="1" thickBot="1">
      <c r="A8" s="69"/>
      <c r="B8" s="70"/>
      <c r="C8" s="71" t="s">
        <v>87</v>
      </c>
      <c r="D8" s="72" t="str">
        <f>+IF(E8&lt;0,"-","+")</f>
        <v>+</v>
      </c>
      <c r="E8" s="73">
        <v>720000</v>
      </c>
      <c r="F8" s="74"/>
    </row>
    <row r="10" spans="2:5" ht="12.75">
      <c r="B10"/>
      <c r="D10"/>
      <c r="E10" s="75"/>
    </row>
    <row r="11" ht="12.75">
      <c r="E11" s="80"/>
    </row>
    <row r="17" ht="12.75">
      <c r="B17" s="81"/>
    </row>
  </sheetData>
  <mergeCells count="3">
    <mergeCell ref="A1:F1"/>
    <mergeCell ref="A2:F2"/>
    <mergeCell ref="A3:F3"/>
  </mergeCells>
  <printOptions/>
  <pageMargins left="0.55" right="0.33" top="1" bottom="1" header="0.5" footer="0.5"/>
  <pageSetup horizontalDpi="1200" verticalDpi="1200" orientation="portrait" paperSize="9" scale="75" r:id="rId1"/>
  <headerFooter alignWithMargins="0">
    <oddHeader>&amp;C&amp;"Arial,Grassetto"&amp;12TESTO EMENDATO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5" sqref="A5"/>
    </sheetView>
  </sheetViews>
  <sheetFormatPr defaultColWidth="9.140625" defaultRowHeight="12.75"/>
  <cols>
    <col min="1" max="1" width="19.140625" style="0" customWidth="1"/>
    <col min="2" max="2" width="32.7109375" style="76" customWidth="1"/>
    <col min="3" max="3" width="38.00390625" style="0" customWidth="1"/>
    <col min="4" max="4" width="6.57421875" style="77" customWidth="1"/>
    <col min="5" max="5" width="13.140625" style="78" bestFit="1" customWidth="1"/>
    <col min="6" max="6" width="15.7109375" style="79" customWidth="1"/>
  </cols>
  <sheetData>
    <row r="1" spans="1:6" ht="15.75">
      <c r="A1" s="90" t="s">
        <v>0</v>
      </c>
      <c r="B1" s="91"/>
      <c r="C1" s="91"/>
      <c r="D1" s="91"/>
      <c r="E1" s="91"/>
      <c r="F1" s="92"/>
    </row>
    <row r="2" spans="1:6" ht="15.75">
      <c r="A2" s="93" t="s">
        <v>1</v>
      </c>
      <c r="B2" s="94"/>
      <c r="C2" s="94"/>
      <c r="D2" s="94"/>
      <c r="E2" s="94"/>
      <c r="F2" s="95"/>
    </row>
    <row r="3" spans="1:6" ht="15.75">
      <c r="A3" s="93" t="s">
        <v>107</v>
      </c>
      <c r="B3" s="94"/>
      <c r="C3" s="94"/>
      <c r="D3" s="94"/>
      <c r="E3" s="94"/>
      <c r="F3" s="95"/>
    </row>
    <row r="4" spans="1:6" ht="15.75">
      <c r="A4" s="53" t="s">
        <v>100</v>
      </c>
      <c r="B4" s="54" t="s">
        <v>4</v>
      </c>
      <c r="C4" s="55" t="s">
        <v>5</v>
      </c>
      <c r="D4" s="56" t="s">
        <v>6</v>
      </c>
      <c r="E4" s="57" t="s">
        <v>7</v>
      </c>
      <c r="F4" s="58" t="s">
        <v>8</v>
      </c>
    </row>
    <row r="5" spans="1:6" ht="94.5">
      <c r="A5" s="59" t="s">
        <v>108</v>
      </c>
      <c r="B5" s="60" t="s">
        <v>109</v>
      </c>
      <c r="C5" s="60" t="s">
        <v>110</v>
      </c>
      <c r="D5" s="61" t="s">
        <v>12</v>
      </c>
      <c r="E5" s="62">
        <v>12750</v>
      </c>
      <c r="F5" s="63" t="s">
        <v>111</v>
      </c>
    </row>
    <row r="6" spans="1:6" ht="94.5">
      <c r="A6" s="59" t="s">
        <v>112</v>
      </c>
      <c r="B6" s="60" t="s">
        <v>113</v>
      </c>
      <c r="C6" s="60" t="s">
        <v>114</v>
      </c>
      <c r="D6" s="61" t="s">
        <v>12</v>
      </c>
      <c r="E6" s="62">
        <v>881.71</v>
      </c>
      <c r="F6" s="63" t="s">
        <v>81</v>
      </c>
    </row>
    <row r="7" spans="1:6" ht="94.5">
      <c r="A7" s="59" t="s">
        <v>112</v>
      </c>
      <c r="B7" s="60" t="s">
        <v>113</v>
      </c>
      <c r="C7" s="60" t="s">
        <v>115</v>
      </c>
      <c r="D7" s="61" t="s">
        <v>34</v>
      </c>
      <c r="E7" s="62">
        <v>1479.79</v>
      </c>
      <c r="F7" s="63" t="s">
        <v>66</v>
      </c>
    </row>
    <row r="8" spans="1:6" ht="94.5">
      <c r="A8" s="59" t="s">
        <v>112</v>
      </c>
      <c r="B8" s="60" t="s">
        <v>113</v>
      </c>
      <c r="C8" s="60" t="s">
        <v>116</v>
      </c>
      <c r="D8" s="61" t="s">
        <v>12</v>
      </c>
      <c r="E8" s="62">
        <v>3129.4</v>
      </c>
      <c r="F8" s="63" t="s">
        <v>62</v>
      </c>
    </row>
    <row r="9" spans="1:6" ht="94.5">
      <c r="A9" s="59" t="s">
        <v>112</v>
      </c>
      <c r="B9" s="60" t="s">
        <v>113</v>
      </c>
      <c r="C9" s="60" t="s">
        <v>117</v>
      </c>
      <c r="D9" s="61" t="s">
        <v>12</v>
      </c>
      <c r="E9" s="62">
        <v>711.12</v>
      </c>
      <c r="F9" s="63" t="s">
        <v>74</v>
      </c>
    </row>
    <row r="10" spans="1:6" ht="94.5">
      <c r="A10" s="59" t="s">
        <v>112</v>
      </c>
      <c r="B10" s="60" t="s">
        <v>113</v>
      </c>
      <c r="C10" s="60" t="s">
        <v>118</v>
      </c>
      <c r="D10" s="61" t="s">
        <v>34</v>
      </c>
      <c r="E10" s="62">
        <v>21229.76</v>
      </c>
      <c r="F10" s="63" t="s">
        <v>70</v>
      </c>
    </row>
    <row r="11" spans="1:6" ht="94.5">
      <c r="A11" s="59" t="s">
        <v>112</v>
      </c>
      <c r="B11" s="60" t="s">
        <v>113</v>
      </c>
      <c r="C11" s="60" t="s">
        <v>119</v>
      </c>
      <c r="D11" s="61" t="s">
        <v>34</v>
      </c>
      <c r="E11" s="62">
        <v>3704</v>
      </c>
      <c r="F11" s="63" t="s">
        <v>72</v>
      </c>
    </row>
    <row r="12" spans="1:6" ht="94.5">
      <c r="A12" s="59" t="s">
        <v>120</v>
      </c>
      <c r="B12" s="60" t="s">
        <v>121</v>
      </c>
      <c r="C12" s="60" t="s">
        <v>122</v>
      </c>
      <c r="D12" s="61" t="s">
        <v>34</v>
      </c>
      <c r="E12" s="62">
        <v>2022</v>
      </c>
      <c r="F12" s="63" t="s">
        <v>78</v>
      </c>
    </row>
    <row r="13" spans="1:6" ht="110.25">
      <c r="A13" s="59" t="s">
        <v>123</v>
      </c>
      <c r="B13" s="60" t="s">
        <v>124</v>
      </c>
      <c r="C13" s="60" t="s">
        <v>125</v>
      </c>
      <c r="D13" s="61" t="s">
        <v>12</v>
      </c>
      <c r="E13" s="62">
        <v>32227.36</v>
      </c>
      <c r="F13" s="63" t="s">
        <v>13</v>
      </c>
    </row>
    <row r="14" spans="1:6" ht="110.25">
      <c r="A14" s="59" t="s">
        <v>126</v>
      </c>
      <c r="B14" s="60" t="s">
        <v>127</v>
      </c>
      <c r="C14" s="60" t="s">
        <v>128</v>
      </c>
      <c r="D14" s="61" t="s">
        <v>12</v>
      </c>
      <c r="E14" s="62">
        <v>162480</v>
      </c>
      <c r="F14" s="63" t="s">
        <v>57</v>
      </c>
    </row>
    <row r="15" spans="1:6" ht="126">
      <c r="A15" s="59" t="s">
        <v>129</v>
      </c>
      <c r="B15" s="60" t="s">
        <v>130</v>
      </c>
      <c r="C15" s="60" t="s">
        <v>131</v>
      </c>
      <c r="D15" s="61" t="s">
        <v>12</v>
      </c>
      <c r="E15" s="62">
        <v>13650</v>
      </c>
      <c r="F15" s="63" t="s">
        <v>85</v>
      </c>
    </row>
    <row r="16" spans="1:6" ht="63">
      <c r="A16" s="59" t="s">
        <v>132</v>
      </c>
      <c r="B16" s="60" t="s">
        <v>133</v>
      </c>
      <c r="C16" s="60" t="s">
        <v>134</v>
      </c>
      <c r="D16" s="61" t="s">
        <v>12</v>
      </c>
      <c r="E16" s="62">
        <v>85000</v>
      </c>
      <c r="F16" s="82" t="s">
        <v>135</v>
      </c>
    </row>
    <row r="17" spans="1:6" ht="63">
      <c r="A17" s="59" t="s">
        <v>136</v>
      </c>
      <c r="B17" s="60" t="s">
        <v>137</v>
      </c>
      <c r="C17" s="60" t="s">
        <v>138</v>
      </c>
      <c r="D17" s="61" t="s">
        <v>12</v>
      </c>
      <c r="E17" s="62">
        <v>80852.1</v>
      </c>
      <c r="F17" s="63" t="s">
        <v>13</v>
      </c>
    </row>
    <row r="18" spans="1:6" ht="63">
      <c r="A18" s="59" t="s">
        <v>136</v>
      </c>
      <c r="B18" s="60" t="s">
        <v>137</v>
      </c>
      <c r="C18" s="60" t="s">
        <v>139</v>
      </c>
      <c r="D18" s="61" t="s">
        <v>12</v>
      </c>
      <c r="E18" s="62">
        <v>19724.54</v>
      </c>
      <c r="F18" s="63" t="s">
        <v>13</v>
      </c>
    </row>
    <row r="19" spans="1:6" ht="78.75">
      <c r="A19" s="59" t="s">
        <v>140</v>
      </c>
      <c r="B19" s="60" t="s">
        <v>141</v>
      </c>
      <c r="C19" s="60" t="s">
        <v>142</v>
      </c>
      <c r="D19" s="61" t="s">
        <v>12</v>
      </c>
      <c r="E19" s="62">
        <v>7500</v>
      </c>
      <c r="F19" s="63" t="s">
        <v>143</v>
      </c>
    </row>
    <row r="20" spans="1:6" s="75" customFormat="1" ht="21" customHeight="1" thickBot="1">
      <c r="A20" s="69"/>
      <c r="B20" s="70"/>
      <c r="C20" s="71" t="s">
        <v>87</v>
      </c>
      <c r="D20" s="72" t="str">
        <f>+IF(E20&lt;0,"-","+")</f>
        <v>+</v>
      </c>
      <c r="E20" s="73">
        <v>390470.68</v>
      </c>
      <c r="F20" s="74"/>
    </row>
    <row r="22" spans="2:5" ht="12.75">
      <c r="B22"/>
      <c r="D22"/>
      <c r="E22" s="75"/>
    </row>
    <row r="23" ht="12.75">
      <c r="E23" s="80"/>
    </row>
    <row r="29" ht="12.75">
      <c r="B29" s="81"/>
    </row>
  </sheetData>
  <mergeCells count="3">
    <mergeCell ref="A1:F1"/>
    <mergeCell ref="A2:F2"/>
    <mergeCell ref="A3:F3"/>
  </mergeCells>
  <printOptions/>
  <pageMargins left="0.55" right="0.4" top="1" bottom="1" header="0.5" footer="0.5"/>
  <pageSetup horizontalDpi="1200" verticalDpi="1200" orientation="portrait" paperSize="9" scale="75" r:id="rId1"/>
  <headerFooter alignWithMargins="0">
    <oddHeader>&amp;C&amp;"Arial,Grassetto"&amp;12TESTO EMENDATO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agostina.pavesi</dc:creator>
  <cp:keywords/>
  <dc:description/>
  <cp:lastModifiedBy>franca.mosso</cp:lastModifiedBy>
  <cp:lastPrinted>2009-07-30T07:29:12Z</cp:lastPrinted>
  <dcterms:created xsi:type="dcterms:W3CDTF">2009-07-30T06:49:01Z</dcterms:created>
  <dcterms:modified xsi:type="dcterms:W3CDTF">2009-08-12T12:48:20Z</dcterms:modified>
  <cp:category/>
  <cp:version/>
  <cp:contentType/>
  <cp:contentStatus/>
</cp:coreProperties>
</file>